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planning\Budgets\2024-34 LTP\Outputs\Funding Impact Statements\V6\"/>
    </mc:Choice>
  </mc:AlternateContent>
  <xr:revisionPtr revIDLastSave="0" documentId="13_ncr:1_{05ABAEBD-8DA2-4D45-A6D7-2FAC4D6444F0}" xr6:coauthVersionLast="47" xr6:coauthVersionMax="47" xr10:uidLastSave="{00000000-0000-0000-0000-000000000000}"/>
  <bookViews>
    <workbookView xWindow="-120" yWindow="-120" windowWidth="29040" windowHeight="17640" tabRatio="815" firstSheet="2" activeTab="2" xr2:uid="{00000000-000D-0000-FFFF-FFFF00000000}"/>
  </bookViews>
  <sheets>
    <sheet name="_defntemp_" sheetId="1" state="hidden" r:id="rId1"/>
    <sheet name="{&amp;Rpt.Selection_Code}" sheetId="21" state="hidden" r:id="rId2"/>
    <sheet name="Whole of Council" sheetId="47" r:id="rId3"/>
    <sheet name="1.1" sheetId="43" r:id="rId4"/>
    <sheet name="2.1" sheetId="48" r:id="rId5"/>
    <sheet name="2.2" sheetId="52" r:id="rId6"/>
    <sheet name="2.3" sheetId="49" r:id="rId7"/>
    <sheet name="2.4" sheetId="53" r:id="rId8"/>
    <sheet name="2.5" sheetId="54" r:id="rId9"/>
    <sheet name="2.6" sheetId="55" r:id="rId10"/>
    <sheet name="3.1" sheetId="56" r:id="rId11"/>
    <sheet name="4.1" sheetId="57" r:id="rId12"/>
    <sheet name="5.1" sheetId="58" r:id="rId13"/>
    <sheet name="5.2" sheetId="59" r:id="rId14"/>
    <sheet name="5.3" sheetId="60" r:id="rId15"/>
    <sheet name="6.1" sheetId="61" r:id="rId16"/>
    <sheet name="6.2" sheetId="62" r:id="rId17"/>
    <sheet name="7.1" sheetId="63" r:id="rId18"/>
    <sheet name="7.2" sheetId="64" r:id="rId19"/>
    <sheet name="10.1" sheetId="51" r:id="rId20"/>
  </sheets>
  <definedNames>
    <definedName name="_xlnm.Print_Area" localSheetId="0">_defntemp_!$H$203:$T$253</definedName>
    <definedName name="_xlnm.Print_Area" localSheetId="1">'{&amp;Rpt.Selection_Code}'!$B$113:$N$163</definedName>
    <definedName name="_xlnm.Print_Area" localSheetId="3">'1.1'!$A$1:$K$52</definedName>
    <definedName name="_xlnm.Print_Area" localSheetId="19">'10.1'!$A$1:$K$51</definedName>
    <definedName name="_xlnm.Print_Area" localSheetId="4">'2.1'!$A$1:$K$51</definedName>
    <definedName name="_xlnm.Print_Area" localSheetId="5">'2.2'!$A$1:$K$51</definedName>
    <definedName name="_xlnm.Print_Area" localSheetId="6">'2.3'!$A$1:$K$52</definedName>
    <definedName name="_xlnm.Print_Area" localSheetId="7">'2.4'!$A$1:$K$51</definedName>
    <definedName name="_xlnm.Print_Area" localSheetId="8">'2.5'!$A$1:$K$51</definedName>
    <definedName name="_xlnm.Print_Area" localSheetId="9">'2.6'!$A$1:$K$51</definedName>
    <definedName name="_xlnm.Print_Area" localSheetId="10">'3.1'!$A$1:$K$51</definedName>
    <definedName name="_xlnm.Print_Area" localSheetId="11">'4.1'!$A$1:$K$52</definedName>
    <definedName name="_xlnm.Print_Area" localSheetId="12">'5.1'!$A$1:$K$51</definedName>
    <definedName name="_xlnm.Print_Area" localSheetId="13">'5.2'!$A$1:$K$52</definedName>
    <definedName name="_xlnm.Print_Area" localSheetId="14">'5.3'!$A$1:$K$51</definedName>
    <definedName name="_xlnm.Print_Area" localSheetId="15">'6.1'!$A$1:$K$52</definedName>
    <definedName name="_xlnm.Print_Area" localSheetId="16">'6.2'!$A$1:$K$52</definedName>
    <definedName name="_xlnm.Print_Area" localSheetId="17">'7.1'!$A$1:$K$52</definedName>
    <definedName name="_xlnm.Print_Area" localSheetId="18">'7.2'!$A$1:$K$51</definedName>
    <definedName name="_xlnm.Print_Area" localSheetId="2">'Whole of Council'!$A$1:$K$52</definedName>
    <definedName name="xlvar.BUDYEAR" localSheetId="0">"2019/20"</definedName>
    <definedName name="xlvar.BUDYEAR" localSheetId="1">"2024/25"</definedName>
    <definedName name="xlvar.BUDYEAR" localSheetId="3">"2024/25"</definedName>
    <definedName name="xlvar.BUDYEAR" localSheetId="19">"2024/25"</definedName>
    <definedName name="xlvar.BUDYEAR" localSheetId="4">"2024/25"</definedName>
    <definedName name="xlvar.BUDYEAR" localSheetId="5">"2024/25"</definedName>
    <definedName name="xlvar.BUDYEAR" localSheetId="6">"2024/25"</definedName>
    <definedName name="xlvar.BUDYEAR" localSheetId="7">"2024/25"</definedName>
    <definedName name="xlvar.BUDYEAR" localSheetId="8">"2024/25"</definedName>
    <definedName name="xlvar.BUDYEAR" localSheetId="9">"2024/25"</definedName>
    <definedName name="xlvar.BUDYEAR" localSheetId="10">"2024/25"</definedName>
    <definedName name="xlvar.BUDYEAR" localSheetId="11">"2024/25"</definedName>
    <definedName name="xlvar.BUDYEAR" localSheetId="12">"2024/25"</definedName>
    <definedName name="xlvar.BUDYEAR" localSheetId="13">"2024/25"</definedName>
    <definedName name="xlvar.BUDYEAR" localSheetId="14">"2024/25"</definedName>
    <definedName name="xlvar.BUDYEAR" localSheetId="15">"2024/25"</definedName>
    <definedName name="xlvar.BUDYEAR" localSheetId="16">"2024/25"</definedName>
    <definedName name="xlvar.BUDYEAR" localSheetId="17">"2024/25"</definedName>
    <definedName name="xlvar.BUDYEAR" localSheetId="18">"2024/25"</definedName>
    <definedName name="xlvar.BUDYEAR" localSheetId="2">"2024/25"</definedName>
    <definedName name="xlvar.DATE" localSheetId="1">"06-Mar-2024"</definedName>
    <definedName name="xlvar.DATE" localSheetId="3">"06-Mar-2024"</definedName>
    <definedName name="xlvar.DATE" localSheetId="19">"06-Mar-2024"</definedName>
    <definedName name="xlvar.DATE" localSheetId="4">"06-Mar-2024"</definedName>
    <definedName name="xlvar.DATE" localSheetId="5">"06-Mar-2024"</definedName>
    <definedName name="xlvar.DATE" localSheetId="6">"06-Mar-2024"</definedName>
    <definedName name="xlvar.DATE" localSheetId="7">"06-Mar-2024"</definedName>
    <definedName name="xlvar.DATE" localSheetId="8">"06-Mar-2024"</definedName>
    <definedName name="xlvar.DATE" localSheetId="9">"06-Mar-2024"</definedName>
    <definedName name="xlvar.DATE" localSheetId="10">"06-Mar-2024"</definedName>
    <definedName name="xlvar.DATE" localSheetId="11">"06-Mar-2024"</definedName>
    <definedName name="xlvar.DATE" localSheetId="12">"06-Mar-2024"</definedName>
    <definedName name="xlvar.DATE" localSheetId="13">"06-Mar-2024"</definedName>
    <definedName name="xlvar.DATE" localSheetId="14">"06-Mar-2024"</definedName>
    <definedName name="xlvar.DATE" localSheetId="15">"06-Mar-2024"</definedName>
    <definedName name="xlvar.DATE" localSheetId="16">"06-Mar-2024"</definedName>
    <definedName name="xlvar.DATE" localSheetId="17">"06-Mar-2024"</definedName>
    <definedName name="xlvar.DATE" localSheetId="18">"06-Mar-2024"</definedName>
    <definedName name="xlvar.DATE" localSheetId="2">"06-Mar-2024"</definedName>
    <definedName name="xlvar.ENTITY" localSheetId="0">"10"</definedName>
    <definedName name="xlvar.ENTITY" localSheetId="1">"10"</definedName>
    <definedName name="xlvar.ENTITY" localSheetId="3">"10"</definedName>
    <definedName name="xlvar.ENTITY" localSheetId="19">"10"</definedName>
    <definedName name="xlvar.ENTITY" localSheetId="4">"10"</definedName>
    <definedName name="xlvar.ENTITY" localSheetId="5">"10"</definedName>
    <definedName name="xlvar.ENTITY" localSheetId="6">"10"</definedName>
    <definedName name="xlvar.ENTITY" localSheetId="7">"10"</definedName>
    <definedName name="xlvar.ENTITY" localSheetId="8">"10"</definedName>
    <definedName name="xlvar.ENTITY" localSheetId="9">"10"</definedName>
    <definedName name="xlvar.ENTITY" localSheetId="10">"10"</definedName>
    <definedName name="xlvar.ENTITY" localSheetId="11">"10"</definedName>
    <definedName name="xlvar.ENTITY" localSheetId="12">"10"</definedName>
    <definedName name="xlvar.ENTITY" localSheetId="13">"10"</definedName>
    <definedName name="xlvar.ENTITY" localSheetId="14">"10"</definedName>
    <definedName name="xlvar.ENTITY" localSheetId="15">"10"</definedName>
    <definedName name="xlvar.ENTITY" localSheetId="16">"10"</definedName>
    <definedName name="xlvar.ENTITY" localSheetId="17">"10"</definedName>
    <definedName name="xlvar.ENTITY" localSheetId="18">"10"</definedName>
    <definedName name="xlvar.ENTITY" localSheetId="2">"10"</definedName>
    <definedName name="xlvar.ENTITY.ACCOUNTNUMBEREXTERNAL" localSheetId="1">"10"</definedName>
    <definedName name="xlvar.ENTITY.ACCOUNTNUMBEREXTERNAL" localSheetId="3">"10"</definedName>
    <definedName name="xlvar.ENTITY.ACCOUNTNUMBEREXTERNAL" localSheetId="19">"10"</definedName>
    <definedName name="xlvar.ENTITY.ACCOUNTNUMBEREXTERNAL" localSheetId="4">"10"</definedName>
    <definedName name="xlvar.ENTITY.ACCOUNTNUMBEREXTERNAL" localSheetId="5">"10"</definedName>
    <definedName name="xlvar.ENTITY.ACCOUNTNUMBEREXTERNAL" localSheetId="6">"10"</definedName>
    <definedName name="xlvar.ENTITY.ACCOUNTNUMBEREXTERNAL" localSheetId="7">"10"</definedName>
    <definedName name="xlvar.ENTITY.ACCOUNTNUMBEREXTERNAL" localSheetId="8">"10"</definedName>
    <definedName name="xlvar.ENTITY.ACCOUNTNUMBEREXTERNAL" localSheetId="9">"10"</definedName>
    <definedName name="xlvar.ENTITY.ACCOUNTNUMBEREXTERNAL" localSheetId="10">"10"</definedName>
    <definedName name="xlvar.ENTITY.ACCOUNTNUMBEREXTERNAL" localSheetId="11">"10"</definedName>
    <definedName name="xlvar.ENTITY.ACCOUNTNUMBEREXTERNAL" localSheetId="12">"10"</definedName>
    <definedName name="xlvar.ENTITY.ACCOUNTNUMBEREXTERNAL" localSheetId="13">"10"</definedName>
    <definedName name="xlvar.ENTITY.ACCOUNTNUMBEREXTERNAL" localSheetId="14">"10"</definedName>
    <definedName name="xlvar.ENTITY.ACCOUNTNUMBEREXTERNAL" localSheetId="15">"10"</definedName>
    <definedName name="xlvar.ENTITY.ACCOUNTNUMBEREXTERNAL" localSheetId="16">"10"</definedName>
    <definedName name="xlvar.ENTITY.ACCOUNTNUMBEREXTERNAL" localSheetId="17">"10"</definedName>
    <definedName name="xlvar.ENTITY.ACCOUNTNUMBEREXTERNAL" localSheetId="18">"10"</definedName>
    <definedName name="xlvar.ENTITY.ACCOUNTNUMBEREXTERNAL" localSheetId="2">"10"</definedName>
    <definedName name="xlvar.ENTITY.ACCOUNTNUMBERINTERNAL" localSheetId="1">"10"</definedName>
    <definedName name="xlvar.ENTITY.ACCOUNTNUMBERINTERNAL" localSheetId="3">"10"</definedName>
    <definedName name="xlvar.ENTITY.ACCOUNTNUMBERINTERNAL" localSheetId="19">"10"</definedName>
    <definedName name="xlvar.ENTITY.ACCOUNTNUMBERINTERNAL" localSheetId="4">"10"</definedName>
    <definedName name="xlvar.ENTITY.ACCOUNTNUMBERINTERNAL" localSheetId="5">"10"</definedName>
    <definedName name="xlvar.ENTITY.ACCOUNTNUMBERINTERNAL" localSheetId="6">"10"</definedName>
    <definedName name="xlvar.ENTITY.ACCOUNTNUMBERINTERNAL" localSheetId="7">"10"</definedName>
    <definedName name="xlvar.ENTITY.ACCOUNTNUMBERINTERNAL" localSheetId="8">"10"</definedName>
    <definedName name="xlvar.ENTITY.ACCOUNTNUMBERINTERNAL" localSheetId="9">"10"</definedName>
    <definedName name="xlvar.ENTITY.ACCOUNTNUMBERINTERNAL" localSheetId="10">"10"</definedName>
    <definedName name="xlvar.ENTITY.ACCOUNTNUMBERINTERNAL" localSheetId="11">"10"</definedName>
    <definedName name="xlvar.ENTITY.ACCOUNTNUMBERINTERNAL" localSheetId="12">"10"</definedName>
    <definedName name="xlvar.ENTITY.ACCOUNTNUMBERINTERNAL" localSheetId="13">"10"</definedName>
    <definedName name="xlvar.ENTITY.ACCOUNTNUMBERINTERNAL" localSheetId="14">"10"</definedName>
    <definedName name="xlvar.ENTITY.ACCOUNTNUMBERINTERNAL" localSheetId="15">"10"</definedName>
    <definedName name="xlvar.ENTITY.ACCOUNTNUMBERINTERNAL" localSheetId="16">"10"</definedName>
    <definedName name="xlvar.ENTITY.ACCOUNTNUMBERINTERNAL" localSheetId="17">"10"</definedName>
    <definedName name="xlvar.ENTITY.ACCOUNTNUMBERINTERNAL" localSheetId="18">"10"</definedName>
    <definedName name="xlvar.ENTITY.ACCOUNTNUMBERINTERNAL" localSheetId="2">"10"</definedName>
    <definedName name="xlvar.ENTITY.ACCOUNTTYPE" localSheetId="1">""</definedName>
    <definedName name="xlvar.ENTITY.ACCOUNTTYPE" localSheetId="3">""</definedName>
    <definedName name="xlvar.ENTITY.ACCOUNTTYPE" localSheetId="19">""</definedName>
    <definedName name="xlvar.ENTITY.ACCOUNTTYPE" localSheetId="4">""</definedName>
    <definedName name="xlvar.ENTITY.ACCOUNTTYPE" localSheetId="5">""</definedName>
    <definedName name="xlvar.ENTITY.ACCOUNTTYPE" localSheetId="6">""</definedName>
    <definedName name="xlvar.ENTITY.ACCOUNTTYPE" localSheetId="7">""</definedName>
    <definedName name="xlvar.ENTITY.ACCOUNTTYPE" localSheetId="8">""</definedName>
    <definedName name="xlvar.ENTITY.ACCOUNTTYPE" localSheetId="9">""</definedName>
    <definedName name="xlvar.ENTITY.ACCOUNTTYPE" localSheetId="10">""</definedName>
    <definedName name="xlvar.ENTITY.ACCOUNTTYPE" localSheetId="11">""</definedName>
    <definedName name="xlvar.ENTITY.ACCOUNTTYPE" localSheetId="12">""</definedName>
    <definedName name="xlvar.ENTITY.ACCOUNTTYPE" localSheetId="13">""</definedName>
    <definedName name="xlvar.ENTITY.ACCOUNTTYPE" localSheetId="14">""</definedName>
    <definedName name="xlvar.ENTITY.ACCOUNTTYPE" localSheetId="15">""</definedName>
    <definedName name="xlvar.ENTITY.ACCOUNTTYPE" localSheetId="16">""</definedName>
    <definedName name="xlvar.ENTITY.ACCOUNTTYPE" localSheetId="17">""</definedName>
    <definedName name="xlvar.ENTITY.ACCOUNTTYPE" localSheetId="18">""</definedName>
    <definedName name="xlvar.ENTITY.ACCOUNTTYPE" localSheetId="2">""</definedName>
    <definedName name="xlvar.ENTITY.AGEINGCALCULATION" localSheetId="1">""</definedName>
    <definedName name="xlvar.ENTITY.AGEINGCALCULATION" localSheetId="3">""</definedName>
    <definedName name="xlvar.ENTITY.AGEINGCALCULATION" localSheetId="19">""</definedName>
    <definedName name="xlvar.ENTITY.AGEINGCALCULATION" localSheetId="4">""</definedName>
    <definedName name="xlvar.ENTITY.AGEINGCALCULATION" localSheetId="5">""</definedName>
    <definedName name="xlvar.ENTITY.AGEINGCALCULATION" localSheetId="6">""</definedName>
    <definedName name="xlvar.ENTITY.AGEINGCALCULATION" localSheetId="7">""</definedName>
    <definedName name="xlvar.ENTITY.AGEINGCALCULATION" localSheetId="8">""</definedName>
    <definedName name="xlvar.ENTITY.AGEINGCALCULATION" localSheetId="9">""</definedName>
    <definedName name="xlvar.ENTITY.AGEINGCALCULATION" localSheetId="10">""</definedName>
    <definedName name="xlvar.ENTITY.AGEINGCALCULATION" localSheetId="11">""</definedName>
    <definedName name="xlvar.ENTITY.AGEINGCALCULATION" localSheetId="12">""</definedName>
    <definedName name="xlvar.ENTITY.AGEINGCALCULATION" localSheetId="13">""</definedName>
    <definedName name="xlvar.ENTITY.AGEINGCALCULATION" localSheetId="14">""</definedName>
    <definedName name="xlvar.ENTITY.AGEINGCALCULATION" localSheetId="15">""</definedName>
    <definedName name="xlvar.ENTITY.AGEINGCALCULATION" localSheetId="16">""</definedName>
    <definedName name="xlvar.ENTITY.AGEINGCALCULATION" localSheetId="17">""</definedName>
    <definedName name="xlvar.ENTITY.AGEINGCALCULATION" localSheetId="18">""</definedName>
    <definedName name="xlvar.ENTITY.AGEINGCALCULATION" localSheetId="2">""</definedName>
    <definedName name="xlvar.ENTITY.BANKACCOUNT" localSheetId="1">""</definedName>
    <definedName name="xlvar.ENTITY.BANKACCOUNT" localSheetId="3">""</definedName>
    <definedName name="xlvar.ENTITY.BANKACCOUNT" localSheetId="19">""</definedName>
    <definedName name="xlvar.ENTITY.BANKACCOUNT" localSheetId="4">""</definedName>
    <definedName name="xlvar.ENTITY.BANKACCOUNT" localSheetId="5">""</definedName>
    <definedName name="xlvar.ENTITY.BANKACCOUNT" localSheetId="6">""</definedName>
    <definedName name="xlvar.ENTITY.BANKACCOUNT" localSheetId="7">""</definedName>
    <definedName name="xlvar.ENTITY.BANKACCOUNT" localSheetId="8">""</definedName>
    <definedName name="xlvar.ENTITY.BANKACCOUNT" localSheetId="9">""</definedName>
    <definedName name="xlvar.ENTITY.BANKACCOUNT" localSheetId="10">""</definedName>
    <definedName name="xlvar.ENTITY.BANKACCOUNT" localSheetId="11">""</definedName>
    <definedName name="xlvar.ENTITY.BANKACCOUNT" localSheetId="12">""</definedName>
    <definedName name="xlvar.ENTITY.BANKACCOUNT" localSheetId="13">""</definedName>
    <definedName name="xlvar.ENTITY.BANKACCOUNT" localSheetId="14">""</definedName>
    <definedName name="xlvar.ENTITY.BANKACCOUNT" localSheetId="15">""</definedName>
    <definedName name="xlvar.ENTITY.BANKACCOUNT" localSheetId="16">""</definedName>
    <definedName name="xlvar.ENTITY.BANKACCOUNT" localSheetId="17">""</definedName>
    <definedName name="xlvar.ENTITY.BANKACCOUNT" localSheetId="18">""</definedName>
    <definedName name="xlvar.ENTITY.BANKACCOUNT" localSheetId="2">""</definedName>
    <definedName name="xlvar.ENTITY.BANKCODETYPE" localSheetId="1">" "</definedName>
    <definedName name="xlvar.ENTITY.BANKCODETYPE" localSheetId="3">" "</definedName>
    <definedName name="xlvar.ENTITY.BANKCODETYPE" localSheetId="19">" "</definedName>
    <definedName name="xlvar.ENTITY.BANKCODETYPE" localSheetId="4">" "</definedName>
    <definedName name="xlvar.ENTITY.BANKCODETYPE" localSheetId="5">" "</definedName>
    <definedName name="xlvar.ENTITY.BANKCODETYPE" localSheetId="6">" "</definedName>
    <definedName name="xlvar.ENTITY.BANKCODETYPE" localSheetId="7">" "</definedName>
    <definedName name="xlvar.ENTITY.BANKCODETYPE" localSheetId="8">" "</definedName>
    <definedName name="xlvar.ENTITY.BANKCODETYPE" localSheetId="9">" "</definedName>
    <definedName name="xlvar.ENTITY.BANKCODETYPE" localSheetId="10">" "</definedName>
    <definedName name="xlvar.ENTITY.BANKCODETYPE" localSheetId="11">" "</definedName>
    <definedName name="xlvar.ENTITY.BANKCODETYPE" localSheetId="12">" "</definedName>
    <definedName name="xlvar.ENTITY.BANKCODETYPE" localSheetId="13">" "</definedName>
    <definedName name="xlvar.ENTITY.BANKCODETYPE" localSheetId="14">" "</definedName>
    <definedName name="xlvar.ENTITY.BANKCODETYPE" localSheetId="15">" "</definedName>
    <definedName name="xlvar.ENTITY.BANKCODETYPE" localSheetId="16">" "</definedName>
    <definedName name="xlvar.ENTITY.BANKCODETYPE" localSheetId="17">" "</definedName>
    <definedName name="xlvar.ENTITY.BANKCODETYPE" localSheetId="18">" "</definedName>
    <definedName name="xlvar.ENTITY.BANKCODETYPE" localSheetId="2">" "</definedName>
    <definedName name="xlvar.ENTITY.BANKNAME" localSheetId="1">""</definedName>
    <definedName name="xlvar.ENTITY.BANKNAME" localSheetId="3">""</definedName>
    <definedName name="xlvar.ENTITY.BANKNAME" localSheetId="19">""</definedName>
    <definedName name="xlvar.ENTITY.BANKNAME" localSheetId="4">""</definedName>
    <definedName name="xlvar.ENTITY.BANKNAME" localSheetId="5">""</definedName>
    <definedName name="xlvar.ENTITY.BANKNAME" localSheetId="6">""</definedName>
    <definedName name="xlvar.ENTITY.BANKNAME" localSheetId="7">""</definedName>
    <definedName name="xlvar.ENTITY.BANKNAME" localSheetId="8">""</definedName>
    <definedName name="xlvar.ENTITY.BANKNAME" localSheetId="9">""</definedName>
    <definedName name="xlvar.ENTITY.BANKNAME" localSheetId="10">""</definedName>
    <definedName name="xlvar.ENTITY.BANKNAME" localSheetId="11">""</definedName>
    <definedName name="xlvar.ENTITY.BANKNAME" localSheetId="12">""</definedName>
    <definedName name="xlvar.ENTITY.BANKNAME" localSheetId="13">""</definedName>
    <definedName name="xlvar.ENTITY.BANKNAME" localSheetId="14">""</definedName>
    <definedName name="xlvar.ENTITY.BANKNAME" localSheetId="15">""</definedName>
    <definedName name="xlvar.ENTITY.BANKNAME" localSheetId="16">""</definedName>
    <definedName name="xlvar.ENTITY.BANKNAME" localSheetId="17">""</definedName>
    <definedName name="xlvar.ENTITY.BANKNAME" localSheetId="18">""</definedName>
    <definedName name="xlvar.ENTITY.BANKNAME" localSheetId="2">""</definedName>
    <definedName name="xlvar.ENTITY.BSBCODE" localSheetId="1">""</definedName>
    <definedName name="xlvar.ENTITY.BSBCODE" localSheetId="3">""</definedName>
    <definedName name="xlvar.ENTITY.BSBCODE" localSheetId="19">""</definedName>
    <definedName name="xlvar.ENTITY.BSBCODE" localSheetId="4">""</definedName>
    <definedName name="xlvar.ENTITY.BSBCODE" localSheetId="5">""</definedName>
    <definedName name="xlvar.ENTITY.BSBCODE" localSheetId="6">""</definedName>
    <definedName name="xlvar.ENTITY.BSBCODE" localSheetId="7">""</definedName>
    <definedName name="xlvar.ENTITY.BSBCODE" localSheetId="8">""</definedName>
    <definedName name="xlvar.ENTITY.BSBCODE" localSheetId="9">""</definedName>
    <definedName name="xlvar.ENTITY.BSBCODE" localSheetId="10">""</definedName>
    <definedName name="xlvar.ENTITY.BSBCODE" localSheetId="11">""</definedName>
    <definedName name="xlvar.ENTITY.BSBCODE" localSheetId="12">""</definedName>
    <definedName name="xlvar.ENTITY.BSBCODE" localSheetId="13">""</definedName>
    <definedName name="xlvar.ENTITY.BSBCODE" localSheetId="14">""</definedName>
    <definedName name="xlvar.ENTITY.BSBCODE" localSheetId="15">""</definedName>
    <definedName name="xlvar.ENTITY.BSBCODE" localSheetId="16">""</definedName>
    <definedName name="xlvar.ENTITY.BSBCODE" localSheetId="17">""</definedName>
    <definedName name="xlvar.ENTITY.BSBCODE" localSheetId="18">""</definedName>
    <definedName name="xlvar.ENTITY.BSBCODE" localSheetId="2">""</definedName>
    <definedName name="xlvar.ENTITY.BUSINESSNAMETYPE" localSheetId="1">"TN"</definedName>
    <definedName name="xlvar.ENTITY.BUSINESSNAMETYPE" localSheetId="3">"TN"</definedName>
    <definedName name="xlvar.ENTITY.BUSINESSNAMETYPE" localSheetId="19">"TN"</definedName>
    <definedName name="xlvar.ENTITY.BUSINESSNAMETYPE" localSheetId="4">"TN"</definedName>
    <definedName name="xlvar.ENTITY.BUSINESSNAMETYPE" localSheetId="5">"TN"</definedName>
    <definedName name="xlvar.ENTITY.BUSINESSNAMETYPE" localSheetId="6">"TN"</definedName>
    <definedName name="xlvar.ENTITY.BUSINESSNAMETYPE" localSheetId="7">"TN"</definedName>
    <definedName name="xlvar.ENTITY.BUSINESSNAMETYPE" localSheetId="8">"TN"</definedName>
    <definedName name="xlvar.ENTITY.BUSINESSNAMETYPE" localSheetId="9">"TN"</definedName>
    <definedName name="xlvar.ENTITY.BUSINESSNAMETYPE" localSheetId="10">"TN"</definedName>
    <definedName name="xlvar.ENTITY.BUSINESSNAMETYPE" localSheetId="11">"TN"</definedName>
    <definedName name="xlvar.ENTITY.BUSINESSNAMETYPE" localSheetId="12">"TN"</definedName>
    <definedName name="xlvar.ENTITY.BUSINESSNAMETYPE" localSheetId="13">"TN"</definedName>
    <definedName name="xlvar.ENTITY.BUSINESSNAMETYPE" localSheetId="14">"TN"</definedName>
    <definedName name="xlvar.ENTITY.BUSINESSNAMETYPE" localSheetId="15">"TN"</definedName>
    <definedName name="xlvar.ENTITY.BUSINESSNAMETYPE" localSheetId="16">"TN"</definedName>
    <definedName name="xlvar.ENTITY.BUSINESSNAMETYPE" localSheetId="17">"TN"</definedName>
    <definedName name="xlvar.ENTITY.BUSINESSNAMETYPE" localSheetId="18">"TN"</definedName>
    <definedName name="xlvar.ENTITY.BUSINESSNAMETYPE" localSheetId="2">"TN"</definedName>
    <definedName name="xlvar.ENTITY.BUSINESSREGISTERNUMBER" localSheetId="1">""</definedName>
    <definedName name="xlvar.ENTITY.BUSINESSREGISTERNUMBER" localSheetId="3">""</definedName>
    <definedName name="xlvar.ENTITY.BUSINESSREGISTERNUMBER" localSheetId="19">""</definedName>
    <definedName name="xlvar.ENTITY.BUSINESSREGISTERNUMBER" localSheetId="4">""</definedName>
    <definedName name="xlvar.ENTITY.BUSINESSREGISTERNUMBER" localSheetId="5">""</definedName>
    <definedName name="xlvar.ENTITY.BUSINESSREGISTERNUMBER" localSheetId="6">""</definedName>
    <definedName name="xlvar.ENTITY.BUSINESSREGISTERNUMBER" localSheetId="7">""</definedName>
    <definedName name="xlvar.ENTITY.BUSINESSREGISTERNUMBER" localSheetId="8">""</definedName>
    <definedName name="xlvar.ENTITY.BUSINESSREGISTERNUMBER" localSheetId="9">""</definedName>
    <definedName name="xlvar.ENTITY.BUSINESSREGISTERNUMBER" localSheetId="10">""</definedName>
    <definedName name="xlvar.ENTITY.BUSINESSREGISTERNUMBER" localSheetId="11">""</definedName>
    <definedName name="xlvar.ENTITY.BUSINESSREGISTERNUMBER" localSheetId="12">""</definedName>
    <definedName name="xlvar.ENTITY.BUSINESSREGISTERNUMBER" localSheetId="13">""</definedName>
    <definedName name="xlvar.ENTITY.BUSINESSREGISTERNUMBER" localSheetId="14">""</definedName>
    <definedName name="xlvar.ENTITY.BUSINESSREGISTERNUMBER" localSheetId="15">""</definedName>
    <definedName name="xlvar.ENTITY.BUSINESSREGISTERNUMBER" localSheetId="16">""</definedName>
    <definedName name="xlvar.ENTITY.BUSINESSREGISTERNUMBER" localSheetId="17">""</definedName>
    <definedName name="xlvar.ENTITY.BUSINESSREGISTERNUMBER" localSheetId="18">""</definedName>
    <definedName name="xlvar.ENTITY.BUSINESSREGISTERNUMBER" localSheetId="2">""</definedName>
    <definedName name="xlvar.ENTITY.BUSINESSREGISTERNUMBER2" localSheetId="1">" "</definedName>
    <definedName name="xlvar.ENTITY.BUSINESSREGISTERNUMBER2" localSheetId="3">" "</definedName>
    <definedName name="xlvar.ENTITY.BUSINESSREGISTERNUMBER2" localSheetId="19">" "</definedName>
    <definedName name="xlvar.ENTITY.BUSINESSREGISTERNUMBER2" localSheetId="4">" "</definedName>
    <definedName name="xlvar.ENTITY.BUSINESSREGISTERNUMBER2" localSheetId="5">" "</definedName>
    <definedName name="xlvar.ENTITY.BUSINESSREGISTERNUMBER2" localSheetId="6">" "</definedName>
    <definedName name="xlvar.ENTITY.BUSINESSREGISTERNUMBER2" localSheetId="7">" "</definedName>
    <definedName name="xlvar.ENTITY.BUSINESSREGISTERNUMBER2" localSheetId="8">" "</definedName>
    <definedName name="xlvar.ENTITY.BUSINESSREGISTERNUMBER2" localSheetId="9">" "</definedName>
    <definedName name="xlvar.ENTITY.BUSINESSREGISTERNUMBER2" localSheetId="10">" "</definedName>
    <definedName name="xlvar.ENTITY.BUSINESSREGISTERNUMBER2" localSheetId="11">" "</definedName>
    <definedName name="xlvar.ENTITY.BUSINESSREGISTERNUMBER2" localSheetId="12">" "</definedName>
    <definedName name="xlvar.ENTITY.BUSINESSREGISTERNUMBER2" localSheetId="13">" "</definedName>
    <definedName name="xlvar.ENTITY.BUSINESSREGISTERNUMBER2" localSheetId="14">" "</definedName>
    <definedName name="xlvar.ENTITY.BUSINESSREGISTERNUMBER2" localSheetId="15">" "</definedName>
    <definedName name="xlvar.ENTITY.BUSINESSREGISTERNUMBER2" localSheetId="16">" "</definedName>
    <definedName name="xlvar.ENTITY.BUSINESSREGISTERNUMBER2" localSheetId="17">" "</definedName>
    <definedName name="xlvar.ENTITY.BUSINESSREGISTERNUMBER2" localSheetId="18">" "</definedName>
    <definedName name="xlvar.ENTITY.BUSINESSREGISTERNUMBER2" localSheetId="2">" "</definedName>
    <definedName name="xlvar.ENTITY.BUSINESSTYPE" localSheetId="1">"CM"</definedName>
    <definedName name="xlvar.ENTITY.BUSINESSTYPE" localSheetId="3">"CM"</definedName>
    <definedName name="xlvar.ENTITY.BUSINESSTYPE" localSheetId="19">"CM"</definedName>
    <definedName name="xlvar.ENTITY.BUSINESSTYPE" localSheetId="4">"CM"</definedName>
    <definedName name="xlvar.ENTITY.BUSINESSTYPE" localSheetId="5">"CM"</definedName>
    <definedName name="xlvar.ENTITY.BUSINESSTYPE" localSheetId="6">"CM"</definedName>
    <definedName name="xlvar.ENTITY.BUSINESSTYPE" localSheetId="7">"CM"</definedName>
    <definedName name="xlvar.ENTITY.BUSINESSTYPE" localSheetId="8">"CM"</definedName>
    <definedName name="xlvar.ENTITY.BUSINESSTYPE" localSheetId="9">"CM"</definedName>
    <definedName name="xlvar.ENTITY.BUSINESSTYPE" localSheetId="10">"CM"</definedName>
    <definedName name="xlvar.ENTITY.BUSINESSTYPE" localSheetId="11">"CM"</definedName>
    <definedName name="xlvar.ENTITY.BUSINESSTYPE" localSheetId="12">"CM"</definedName>
    <definedName name="xlvar.ENTITY.BUSINESSTYPE" localSheetId="13">"CM"</definedName>
    <definedName name="xlvar.ENTITY.BUSINESSTYPE" localSheetId="14">"CM"</definedName>
    <definedName name="xlvar.ENTITY.BUSINESSTYPE" localSheetId="15">"CM"</definedName>
    <definedName name="xlvar.ENTITY.BUSINESSTYPE" localSheetId="16">"CM"</definedName>
    <definedName name="xlvar.ENTITY.BUSINESSTYPE" localSheetId="17">"CM"</definedName>
    <definedName name="xlvar.ENTITY.BUSINESSTYPE" localSheetId="18">"CM"</definedName>
    <definedName name="xlvar.ENTITY.BUSINESSTYPE" localSheetId="2">"CM"</definedName>
    <definedName name="xlvar.ENTITY.CADDOCUMENT1EMAILATTACHMENT" localSheetId="1">""</definedName>
    <definedName name="xlvar.ENTITY.CADDOCUMENT1EMAILATTACHMENT" localSheetId="3">""</definedName>
    <definedName name="xlvar.ENTITY.CADDOCUMENT1EMAILATTACHMENT" localSheetId="19">""</definedName>
    <definedName name="xlvar.ENTITY.CADDOCUMENT1EMAILATTACHMENT" localSheetId="4">""</definedName>
    <definedName name="xlvar.ENTITY.CADDOCUMENT1EMAILATTACHMENT" localSheetId="5">""</definedName>
    <definedName name="xlvar.ENTITY.CADDOCUMENT1EMAILATTACHMENT" localSheetId="6">""</definedName>
    <definedName name="xlvar.ENTITY.CADDOCUMENT1EMAILATTACHMENT" localSheetId="7">""</definedName>
    <definedName name="xlvar.ENTITY.CADDOCUMENT1EMAILATTACHMENT" localSheetId="8">""</definedName>
    <definedName name="xlvar.ENTITY.CADDOCUMENT1EMAILATTACHMENT" localSheetId="9">""</definedName>
    <definedName name="xlvar.ENTITY.CADDOCUMENT1EMAILATTACHMENT" localSheetId="10">""</definedName>
    <definedName name="xlvar.ENTITY.CADDOCUMENT1EMAILATTACHMENT" localSheetId="11">""</definedName>
    <definedName name="xlvar.ENTITY.CADDOCUMENT1EMAILATTACHMENT" localSheetId="12">""</definedName>
    <definedName name="xlvar.ENTITY.CADDOCUMENT1EMAILATTACHMENT" localSheetId="13">""</definedName>
    <definedName name="xlvar.ENTITY.CADDOCUMENT1EMAILATTACHMENT" localSheetId="14">""</definedName>
    <definedName name="xlvar.ENTITY.CADDOCUMENT1EMAILATTACHMENT" localSheetId="15">""</definedName>
    <definedName name="xlvar.ENTITY.CADDOCUMENT1EMAILATTACHMENT" localSheetId="16">""</definedName>
    <definedName name="xlvar.ENTITY.CADDOCUMENT1EMAILATTACHMENT" localSheetId="17">""</definedName>
    <definedName name="xlvar.ENTITY.CADDOCUMENT1EMAILATTACHMENT" localSheetId="18">""</definedName>
    <definedName name="xlvar.ENTITY.CADDOCUMENT1EMAILATTACHMENT" localSheetId="2">""</definedName>
    <definedName name="xlvar.ENTITY.CADDOCUMENT2EMAILATTACHMENT" localSheetId="1">""</definedName>
    <definedName name="xlvar.ENTITY.CADDOCUMENT2EMAILATTACHMENT" localSheetId="3">""</definedName>
    <definedName name="xlvar.ENTITY.CADDOCUMENT2EMAILATTACHMENT" localSheetId="19">""</definedName>
    <definedName name="xlvar.ENTITY.CADDOCUMENT2EMAILATTACHMENT" localSheetId="4">""</definedName>
    <definedName name="xlvar.ENTITY.CADDOCUMENT2EMAILATTACHMENT" localSheetId="5">""</definedName>
    <definedName name="xlvar.ENTITY.CADDOCUMENT2EMAILATTACHMENT" localSheetId="6">""</definedName>
    <definedName name="xlvar.ENTITY.CADDOCUMENT2EMAILATTACHMENT" localSheetId="7">""</definedName>
    <definedName name="xlvar.ENTITY.CADDOCUMENT2EMAILATTACHMENT" localSheetId="8">""</definedName>
    <definedName name="xlvar.ENTITY.CADDOCUMENT2EMAILATTACHMENT" localSheetId="9">""</definedName>
    <definedName name="xlvar.ENTITY.CADDOCUMENT2EMAILATTACHMENT" localSheetId="10">""</definedName>
    <definedName name="xlvar.ENTITY.CADDOCUMENT2EMAILATTACHMENT" localSheetId="11">""</definedName>
    <definedName name="xlvar.ENTITY.CADDOCUMENT2EMAILATTACHMENT" localSheetId="12">""</definedName>
    <definedName name="xlvar.ENTITY.CADDOCUMENT2EMAILATTACHMENT" localSheetId="13">""</definedName>
    <definedName name="xlvar.ENTITY.CADDOCUMENT2EMAILATTACHMENT" localSheetId="14">""</definedName>
    <definedName name="xlvar.ENTITY.CADDOCUMENT2EMAILATTACHMENT" localSheetId="15">""</definedName>
    <definedName name="xlvar.ENTITY.CADDOCUMENT2EMAILATTACHMENT" localSheetId="16">""</definedName>
    <definedName name="xlvar.ENTITY.CADDOCUMENT2EMAILATTACHMENT" localSheetId="17">""</definedName>
    <definedName name="xlvar.ENTITY.CADDOCUMENT2EMAILATTACHMENT" localSheetId="18">""</definedName>
    <definedName name="xlvar.ENTITY.CADDOCUMENT2EMAILATTACHMENT" localSheetId="2">""</definedName>
    <definedName name="xlvar.ENTITY.CADDOCUMENT3EMAILATTACHMENT" localSheetId="1">""</definedName>
    <definedName name="xlvar.ENTITY.CADDOCUMENT3EMAILATTACHMENT" localSheetId="3">""</definedName>
    <definedName name="xlvar.ENTITY.CADDOCUMENT3EMAILATTACHMENT" localSheetId="19">""</definedName>
    <definedName name="xlvar.ENTITY.CADDOCUMENT3EMAILATTACHMENT" localSheetId="4">""</definedName>
    <definedName name="xlvar.ENTITY.CADDOCUMENT3EMAILATTACHMENT" localSheetId="5">""</definedName>
    <definedName name="xlvar.ENTITY.CADDOCUMENT3EMAILATTACHMENT" localSheetId="6">""</definedName>
    <definedName name="xlvar.ENTITY.CADDOCUMENT3EMAILATTACHMENT" localSheetId="7">""</definedName>
    <definedName name="xlvar.ENTITY.CADDOCUMENT3EMAILATTACHMENT" localSheetId="8">""</definedName>
    <definedName name="xlvar.ENTITY.CADDOCUMENT3EMAILATTACHMENT" localSheetId="9">""</definedName>
    <definedName name="xlvar.ENTITY.CADDOCUMENT3EMAILATTACHMENT" localSheetId="10">""</definedName>
    <definedName name="xlvar.ENTITY.CADDOCUMENT3EMAILATTACHMENT" localSheetId="11">""</definedName>
    <definedName name="xlvar.ENTITY.CADDOCUMENT3EMAILATTACHMENT" localSheetId="12">""</definedName>
    <definedName name="xlvar.ENTITY.CADDOCUMENT3EMAILATTACHMENT" localSheetId="13">""</definedName>
    <definedName name="xlvar.ENTITY.CADDOCUMENT3EMAILATTACHMENT" localSheetId="14">""</definedName>
    <definedName name="xlvar.ENTITY.CADDOCUMENT3EMAILATTACHMENT" localSheetId="15">""</definedName>
    <definedName name="xlvar.ENTITY.CADDOCUMENT3EMAILATTACHMENT" localSheetId="16">""</definedName>
    <definedName name="xlvar.ENTITY.CADDOCUMENT3EMAILATTACHMENT" localSheetId="17">""</definedName>
    <definedName name="xlvar.ENTITY.CADDOCUMENT3EMAILATTACHMENT" localSheetId="18">""</definedName>
    <definedName name="xlvar.ENTITY.CADDOCUMENT3EMAILATTACHMENT" localSheetId="2">""</definedName>
    <definedName name="xlvar.ENTITY.CADDOCUMENT4EMAILATTACHMENT" localSheetId="1">""</definedName>
    <definedName name="xlvar.ENTITY.CADDOCUMENT4EMAILATTACHMENT" localSheetId="3">""</definedName>
    <definedName name="xlvar.ENTITY.CADDOCUMENT4EMAILATTACHMENT" localSheetId="19">""</definedName>
    <definedName name="xlvar.ENTITY.CADDOCUMENT4EMAILATTACHMENT" localSheetId="4">""</definedName>
    <definedName name="xlvar.ENTITY.CADDOCUMENT4EMAILATTACHMENT" localSheetId="5">""</definedName>
    <definedName name="xlvar.ENTITY.CADDOCUMENT4EMAILATTACHMENT" localSheetId="6">""</definedName>
    <definedName name="xlvar.ENTITY.CADDOCUMENT4EMAILATTACHMENT" localSheetId="7">""</definedName>
    <definedName name="xlvar.ENTITY.CADDOCUMENT4EMAILATTACHMENT" localSheetId="8">""</definedName>
    <definedName name="xlvar.ENTITY.CADDOCUMENT4EMAILATTACHMENT" localSheetId="9">""</definedName>
    <definedName name="xlvar.ENTITY.CADDOCUMENT4EMAILATTACHMENT" localSheetId="10">""</definedName>
    <definedName name="xlvar.ENTITY.CADDOCUMENT4EMAILATTACHMENT" localSheetId="11">""</definedName>
    <definedName name="xlvar.ENTITY.CADDOCUMENT4EMAILATTACHMENT" localSheetId="12">""</definedName>
    <definedName name="xlvar.ENTITY.CADDOCUMENT4EMAILATTACHMENT" localSheetId="13">""</definedName>
    <definedName name="xlvar.ENTITY.CADDOCUMENT4EMAILATTACHMENT" localSheetId="14">""</definedName>
    <definedName name="xlvar.ENTITY.CADDOCUMENT4EMAILATTACHMENT" localSheetId="15">""</definedName>
    <definedName name="xlvar.ENTITY.CADDOCUMENT4EMAILATTACHMENT" localSheetId="16">""</definedName>
    <definedName name="xlvar.ENTITY.CADDOCUMENT4EMAILATTACHMENT" localSheetId="17">""</definedName>
    <definedName name="xlvar.ENTITY.CADDOCUMENT4EMAILATTACHMENT" localSheetId="18">""</definedName>
    <definedName name="xlvar.ENTITY.CADDOCUMENT4EMAILATTACHMENT" localSheetId="2">""</definedName>
    <definedName name="xlvar.ENTITY.CADDOCUMENT5EMAILATTACHMENT" localSheetId="1">""</definedName>
    <definedName name="xlvar.ENTITY.CADDOCUMENT5EMAILATTACHMENT" localSheetId="3">""</definedName>
    <definedName name="xlvar.ENTITY.CADDOCUMENT5EMAILATTACHMENT" localSheetId="19">""</definedName>
    <definedName name="xlvar.ENTITY.CADDOCUMENT5EMAILATTACHMENT" localSheetId="4">""</definedName>
    <definedName name="xlvar.ENTITY.CADDOCUMENT5EMAILATTACHMENT" localSheetId="5">""</definedName>
    <definedName name="xlvar.ENTITY.CADDOCUMENT5EMAILATTACHMENT" localSheetId="6">""</definedName>
    <definedName name="xlvar.ENTITY.CADDOCUMENT5EMAILATTACHMENT" localSheetId="7">""</definedName>
    <definedName name="xlvar.ENTITY.CADDOCUMENT5EMAILATTACHMENT" localSheetId="8">""</definedName>
    <definedName name="xlvar.ENTITY.CADDOCUMENT5EMAILATTACHMENT" localSheetId="9">""</definedName>
    <definedName name="xlvar.ENTITY.CADDOCUMENT5EMAILATTACHMENT" localSheetId="10">""</definedName>
    <definedName name="xlvar.ENTITY.CADDOCUMENT5EMAILATTACHMENT" localSheetId="11">""</definedName>
    <definedName name="xlvar.ENTITY.CADDOCUMENT5EMAILATTACHMENT" localSheetId="12">""</definedName>
    <definedName name="xlvar.ENTITY.CADDOCUMENT5EMAILATTACHMENT" localSheetId="13">""</definedName>
    <definedName name="xlvar.ENTITY.CADDOCUMENT5EMAILATTACHMENT" localSheetId="14">""</definedName>
    <definedName name="xlvar.ENTITY.CADDOCUMENT5EMAILATTACHMENT" localSheetId="15">""</definedName>
    <definedName name="xlvar.ENTITY.CADDOCUMENT5EMAILATTACHMENT" localSheetId="16">""</definedName>
    <definedName name="xlvar.ENTITY.CADDOCUMENT5EMAILATTACHMENT" localSheetId="17">""</definedName>
    <definedName name="xlvar.ENTITY.CADDOCUMENT5EMAILATTACHMENT" localSheetId="18">""</definedName>
    <definedName name="xlvar.ENTITY.CADDOCUMENT5EMAILATTACHMENT" localSheetId="2">""</definedName>
    <definedName name="xlvar.ENTITY.CADDOCUMENT6EMAILATTACHMENT" localSheetId="1">"007"</definedName>
    <definedName name="xlvar.ENTITY.CADDOCUMENT6EMAILATTACHMENT" localSheetId="3">"007"</definedName>
    <definedName name="xlvar.ENTITY.CADDOCUMENT6EMAILATTACHMENT" localSheetId="19">"007"</definedName>
    <definedName name="xlvar.ENTITY.CADDOCUMENT6EMAILATTACHMENT" localSheetId="4">"007"</definedName>
    <definedName name="xlvar.ENTITY.CADDOCUMENT6EMAILATTACHMENT" localSheetId="5">"007"</definedName>
    <definedName name="xlvar.ENTITY.CADDOCUMENT6EMAILATTACHMENT" localSheetId="6">"007"</definedName>
    <definedName name="xlvar.ENTITY.CADDOCUMENT6EMAILATTACHMENT" localSheetId="7">"007"</definedName>
    <definedName name="xlvar.ENTITY.CADDOCUMENT6EMAILATTACHMENT" localSheetId="8">"007"</definedName>
    <definedName name="xlvar.ENTITY.CADDOCUMENT6EMAILATTACHMENT" localSheetId="9">"007"</definedName>
    <definedName name="xlvar.ENTITY.CADDOCUMENT6EMAILATTACHMENT" localSheetId="10">"007"</definedName>
    <definedName name="xlvar.ENTITY.CADDOCUMENT6EMAILATTACHMENT" localSheetId="11">"007"</definedName>
    <definedName name="xlvar.ENTITY.CADDOCUMENT6EMAILATTACHMENT" localSheetId="12">"007"</definedName>
    <definedName name="xlvar.ENTITY.CADDOCUMENT6EMAILATTACHMENT" localSheetId="13">"007"</definedName>
    <definedName name="xlvar.ENTITY.CADDOCUMENT6EMAILATTACHMENT" localSheetId="14">"007"</definedName>
    <definedName name="xlvar.ENTITY.CADDOCUMENT6EMAILATTACHMENT" localSheetId="15">"007"</definedName>
    <definedName name="xlvar.ENTITY.CADDOCUMENT6EMAILATTACHMENT" localSheetId="16">"007"</definedName>
    <definedName name="xlvar.ENTITY.CADDOCUMENT6EMAILATTACHMENT" localSheetId="17">"007"</definedName>
    <definedName name="xlvar.ENTITY.CADDOCUMENT6EMAILATTACHMENT" localSheetId="18">"007"</definedName>
    <definedName name="xlvar.ENTITY.CADDOCUMENT6EMAILATTACHMENT" localSheetId="2">"007"</definedName>
    <definedName name="xlvar.ENTITY.CADDOCUMENT7EMAILATTACHMENT" localSheetId="1">"007"</definedName>
    <definedName name="xlvar.ENTITY.CADDOCUMENT7EMAILATTACHMENT" localSheetId="3">"007"</definedName>
    <definedName name="xlvar.ENTITY.CADDOCUMENT7EMAILATTACHMENT" localSheetId="19">"007"</definedName>
    <definedName name="xlvar.ENTITY.CADDOCUMENT7EMAILATTACHMENT" localSheetId="4">"007"</definedName>
    <definedName name="xlvar.ENTITY.CADDOCUMENT7EMAILATTACHMENT" localSheetId="5">"007"</definedName>
    <definedName name="xlvar.ENTITY.CADDOCUMENT7EMAILATTACHMENT" localSheetId="6">"007"</definedName>
    <definedName name="xlvar.ENTITY.CADDOCUMENT7EMAILATTACHMENT" localSheetId="7">"007"</definedName>
    <definedName name="xlvar.ENTITY.CADDOCUMENT7EMAILATTACHMENT" localSheetId="8">"007"</definedName>
    <definedName name="xlvar.ENTITY.CADDOCUMENT7EMAILATTACHMENT" localSheetId="9">"007"</definedName>
    <definedName name="xlvar.ENTITY.CADDOCUMENT7EMAILATTACHMENT" localSheetId="10">"007"</definedName>
    <definedName name="xlvar.ENTITY.CADDOCUMENT7EMAILATTACHMENT" localSheetId="11">"007"</definedName>
    <definedName name="xlvar.ENTITY.CADDOCUMENT7EMAILATTACHMENT" localSheetId="12">"007"</definedName>
    <definedName name="xlvar.ENTITY.CADDOCUMENT7EMAILATTACHMENT" localSheetId="13">"007"</definedName>
    <definedName name="xlvar.ENTITY.CADDOCUMENT7EMAILATTACHMENT" localSheetId="14">"007"</definedName>
    <definedName name="xlvar.ENTITY.CADDOCUMENT7EMAILATTACHMENT" localSheetId="15">"007"</definedName>
    <definedName name="xlvar.ENTITY.CADDOCUMENT7EMAILATTACHMENT" localSheetId="16">"007"</definedName>
    <definedName name="xlvar.ENTITY.CADDOCUMENT7EMAILATTACHMENT" localSheetId="17">"007"</definedName>
    <definedName name="xlvar.ENTITY.CADDOCUMENT7EMAILATTACHMENT" localSheetId="18">"007"</definedName>
    <definedName name="xlvar.ENTITY.CADDOCUMENT7EMAILATTACHMENT" localSheetId="2">"007"</definedName>
    <definedName name="xlvar.ENTITY.CADDOCUMENT8EMAILATTACHMENT" localSheetId="1">""</definedName>
    <definedName name="xlvar.ENTITY.CADDOCUMENT8EMAILATTACHMENT" localSheetId="3">""</definedName>
    <definedName name="xlvar.ENTITY.CADDOCUMENT8EMAILATTACHMENT" localSheetId="19">""</definedName>
    <definedName name="xlvar.ENTITY.CADDOCUMENT8EMAILATTACHMENT" localSheetId="4">""</definedName>
    <definedName name="xlvar.ENTITY.CADDOCUMENT8EMAILATTACHMENT" localSheetId="5">""</definedName>
    <definedName name="xlvar.ENTITY.CADDOCUMENT8EMAILATTACHMENT" localSheetId="6">""</definedName>
    <definedName name="xlvar.ENTITY.CADDOCUMENT8EMAILATTACHMENT" localSheetId="7">""</definedName>
    <definedName name="xlvar.ENTITY.CADDOCUMENT8EMAILATTACHMENT" localSheetId="8">""</definedName>
    <definedName name="xlvar.ENTITY.CADDOCUMENT8EMAILATTACHMENT" localSheetId="9">""</definedName>
    <definedName name="xlvar.ENTITY.CADDOCUMENT8EMAILATTACHMENT" localSheetId="10">""</definedName>
    <definedName name="xlvar.ENTITY.CADDOCUMENT8EMAILATTACHMENT" localSheetId="11">""</definedName>
    <definedName name="xlvar.ENTITY.CADDOCUMENT8EMAILATTACHMENT" localSheetId="12">""</definedName>
    <definedName name="xlvar.ENTITY.CADDOCUMENT8EMAILATTACHMENT" localSheetId="13">""</definedName>
    <definedName name="xlvar.ENTITY.CADDOCUMENT8EMAILATTACHMENT" localSheetId="14">""</definedName>
    <definedName name="xlvar.ENTITY.CADDOCUMENT8EMAILATTACHMENT" localSheetId="15">""</definedName>
    <definedName name="xlvar.ENTITY.CADDOCUMENT8EMAILATTACHMENT" localSheetId="16">""</definedName>
    <definedName name="xlvar.ENTITY.CADDOCUMENT8EMAILATTACHMENT" localSheetId="17">""</definedName>
    <definedName name="xlvar.ENTITY.CADDOCUMENT8EMAILATTACHMENT" localSheetId="18">""</definedName>
    <definedName name="xlvar.ENTITY.CADDOCUMENT8EMAILATTACHMENT" localSheetId="2">""</definedName>
    <definedName name="xlvar.ENTITY.CHARTNAME" localSheetId="1">"GLCHART"</definedName>
    <definedName name="xlvar.ENTITY.CHARTNAME" localSheetId="3">"GLCHART"</definedName>
    <definedName name="xlvar.ENTITY.CHARTNAME" localSheetId="19">"GLCHART"</definedName>
    <definedName name="xlvar.ENTITY.CHARTNAME" localSheetId="4">"GLCHART"</definedName>
    <definedName name="xlvar.ENTITY.CHARTNAME" localSheetId="5">"GLCHART"</definedName>
    <definedName name="xlvar.ENTITY.CHARTNAME" localSheetId="6">"GLCHART"</definedName>
    <definedName name="xlvar.ENTITY.CHARTNAME" localSheetId="7">"GLCHART"</definedName>
    <definedName name="xlvar.ENTITY.CHARTNAME" localSheetId="8">"GLCHART"</definedName>
    <definedName name="xlvar.ENTITY.CHARTNAME" localSheetId="9">"GLCHART"</definedName>
    <definedName name="xlvar.ENTITY.CHARTNAME" localSheetId="10">"GLCHART"</definedName>
    <definedName name="xlvar.ENTITY.CHARTNAME" localSheetId="11">"GLCHART"</definedName>
    <definedName name="xlvar.ENTITY.CHARTNAME" localSheetId="12">"GLCHART"</definedName>
    <definedName name="xlvar.ENTITY.CHARTNAME" localSheetId="13">"GLCHART"</definedName>
    <definedName name="xlvar.ENTITY.CHARTNAME" localSheetId="14">"GLCHART"</definedName>
    <definedName name="xlvar.ENTITY.CHARTNAME" localSheetId="15">"GLCHART"</definedName>
    <definedName name="xlvar.ENTITY.CHARTNAME" localSheetId="16">"GLCHART"</definedName>
    <definedName name="xlvar.ENTITY.CHARTNAME" localSheetId="17">"GLCHART"</definedName>
    <definedName name="xlvar.ENTITY.CHARTNAME" localSheetId="18">"GLCHART"</definedName>
    <definedName name="xlvar.ENTITY.CHARTNAME" localSheetId="2">"GLCHART"</definedName>
    <definedName name="xlvar.ENTITY.CISMATCHSTATUS" localSheetId="1">" "</definedName>
    <definedName name="xlvar.ENTITY.CISMATCHSTATUS" localSheetId="3">" "</definedName>
    <definedName name="xlvar.ENTITY.CISMATCHSTATUS" localSheetId="19">" "</definedName>
    <definedName name="xlvar.ENTITY.CISMATCHSTATUS" localSheetId="4">" "</definedName>
    <definedName name="xlvar.ENTITY.CISMATCHSTATUS" localSheetId="5">" "</definedName>
    <definedName name="xlvar.ENTITY.CISMATCHSTATUS" localSheetId="6">" "</definedName>
    <definedName name="xlvar.ENTITY.CISMATCHSTATUS" localSheetId="7">" "</definedName>
    <definedName name="xlvar.ENTITY.CISMATCHSTATUS" localSheetId="8">" "</definedName>
    <definedName name="xlvar.ENTITY.CISMATCHSTATUS" localSheetId="9">" "</definedName>
    <definedName name="xlvar.ENTITY.CISMATCHSTATUS" localSheetId="10">" "</definedName>
    <definedName name="xlvar.ENTITY.CISMATCHSTATUS" localSheetId="11">" "</definedName>
    <definedName name="xlvar.ENTITY.CISMATCHSTATUS" localSheetId="12">" "</definedName>
    <definedName name="xlvar.ENTITY.CISMATCHSTATUS" localSheetId="13">" "</definedName>
    <definedName name="xlvar.ENTITY.CISMATCHSTATUS" localSheetId="14">" "</definedName>
    <definedName name="xlvar.ENTITY.CISMATCHSTATUS" localSheetId="15">" "</definedName>
    <definedName name="xlvar.ENTITY.CISMATCHSTATUS" localSheetId="16">" "</definedName>
    <definedName name="xlvar.ENTITY.CISMATCHSTATUS" localSheetId="17">" "</definedName>
    <definedName name="xlvar.ENTITY.CISMATCHSTATUS" localSheetId="18">" "</definedName>
    <definedName name="xlvar.ENTITY.CISMATCHSTATUS" localSheetId="2">" "</definedName>
    <definedName name="xlvar.ENTITY.CISTAXOPTION" localSheetId="1">" "</definedName>
    <definedName name="xlvar.ENTITY.CISTAXOPTION" localSheetId="3">" "</definedName>
    <definedName name="xlvar.ENTITY.CISTAXOPTION" localSheetId="19">" "</definedName>
    <definedName name="xlvar.ENTITY.CISTAXOPTION" localSheetId="4">" "</definedName>
    <definedName name="xlvar.ENTITY.CISTAXOPTION" localSheetId="5">" "</definedName>
    <definedName name="xlvar.ENTITY.CISTAXOPTION" localSheetId="6">" "</definedName>
    <definedName name="xlvar.ENTITY.CISTAXOPTION" localSheetId="7">" "</definedName>
    <definedName name="xlvar.ENTITY.CISTAXOPTION" localSheetId="8">" "</definedName>
    <definedName name="xlvar.ENTITY.CISTAXOPTION" localSheetId="9">" "</definedName>
    <definedName name="xlvar.ENTITY.CISTAXOPTION" localSheetId="10">" "</definedName>
    <definedName name="xlvar.ENTITY.CISTAXOPTION" localSheetId="11">" "</definedName>
    <definedName name="xlvar.ENTITY.CISTAXOPTION" localSheetId="12">" "</definedName>
    <definedName name="xlvar.ENTITY.CISTAXOPTION" localSheetId="13">" "</definedName>
    <definedName name="xlvar.ENTITY.CISTAXOPTION" localSheetId="14">" "</definedName>
    <definedName name="xlvar.ENTITY.CISTAXOPTION" localSheetId="15">" "</definedName>
    <definedName name="xlvar.ENTITY.CISTAXOPTION" localSheetId="16">" "</definedName>
    <definedName name="xlvar.ENTITY.CISTAXOPTION" localSheetId="17">" "</definedName>
    <definedName name="xlvar.ENTITY.CISTAXOPTION" localSheetId="18">" "</definedName>
    <definedName name="xlvar.ENTITY.CISTAXOPTION" localSheetId="2">" "</definedName>
    <definedName name="xlvar.ENTITY.COMBINEDADDRESS" localSheetId="1">""</definedName>
    <definedName name="xlvar.ENTITY.COMBINEDADDRESS" localSheetId="3">""</definedName>
    <definedName name="xlvar.ENTITY.COMBINEDADDRESS" localSheetId="19">""</definedName>
    <definedName name="xlvar.ENTITY.COMBINEDADDRESS" localSheetId="4">""</definedName>
    <definedName name="xlvar.ENTITY.COMBINEDADDRESS" localSheetId="5">""</definedName>
    <definedName name="xlvar.ENTITY.COMBINEDADDRESS" localSheetId="6">""</definedName>
    <definedName name="xlvar.ENTITY.COMBINEDADDRESS" localSheetId="7">""</definedName>
    <definedName name="xlvar.ENTITY.COMBINEDADDRESS" localSheetId="8">""</definedName>
    <definedName name="xlvar.ENTITY.COMBINEDADDRESS" localSheetId="9">""</definedName>
    <definedName name="xlvar.ENTITY.COMBINEDADDRESS" localSheetId="10">""</definedName>
    <definedName name="xlvar.ENTITY.COMBINEDADDRESS" localSheetId="11">""</definedName>
    <definedName name="xlvar.ENTITY.COMBINEDADDRESS" localSheetId="12">""</definedName>
    <definedName name="xlvar.ENTITY.COMBINEDADDRESS" localSheetId="13">""</definedName>
    <definedName name="xlvar.ENTITY.COMBINEDADDRESS" localSheetId="14">""</definedName>
    <definedName name="xlvar.ENTITY.COMBINEDADDRESS" localSheetId="15">""</definedName>
    <definedName name="xlvar.ENTITY.COMBINEDADDRESS" localSheetId="16">""</definedName>
    <definedName name="xlvar.ENTITY.COMBINEDADDRESS" localSheetId="17">""</definedName>
    <definedName name="xlvar.ENTITY.COMBINEDADDRESS" localSheetId="18">""</definedName>
    <definedName name="xlvar.ENTITY.COMBINEDADDRESS" localSheetId="2">""</definedName>
    <definedName name="xlvar.ENTITY.DESCR" localSheetId="0">"Wellington City Council"</definedName>
    <definedName name="xlvar.ENTITY.DESCR" localSheetId="1">"Wellington City Council"</definedName>
    <definedName name="xlvar.ENTITY.DESCR" localSheetId="3">"Wellington City Council"</definedName>
    <definedName name="xlvar.ENTITY.DESCR" localSheetId="19">"Wellington City Council"</definedName>
    <definedName name="xlvar.ENTITY.DESCR" localSheetId="4">"Wellington City Council"</definedName>
    <definedName name="xlvar.ENTITY.DESCR" localSheetId="5">"Wellington City Council"</definedName>
    <definedName name="xlvar.ENTITY.DESCR" localSheetId="6">"Wellington City Council"</definedName>
    <definedName name="xlvar.ENTITY.DESCR" localSheetId="7">"Wellington City Council"</definedName>
    <definedName name="xlvar.ENTITY.DESCR" localSheetId="8">"Wellington City Council"</definedName>
    <definedName name="xlvar.ENTITY.DESCR" localSheetId="9">"Wellington City Council"</definedName>
    <definedName name="xlvar.ENTITY.DESCR" localSheetId="10">"Wellington City Council"</definedName>
    <definedName name="xlvar.ENTITY.DESCR" localSheetId="11">"Wellington City Council"</definedName>
    <definedName name="xlvar.ENTITY.DESCR" localSheetId="12">"Wellington City Council"</definedName>
    <definedName name="xlvar.ENTITY.DESCR" localSheetId="13">"Wellington City Council"</definedName>
    <definedName name="xlvar.ENTITY.DESCR" localSheetId="14">"Wellington City Council"</definedName>
    <definedName name="xlvar.ENTITY.DESCR" localSheetId="15">"Wellington City Council"</definedName>
    <definedName name="xlvar.ENTITY.DESCR" localSheetId="16">"Wellington City Council"</definedName>
    <definedName name="xlvar.ENTITY.DESCR" localSheetId="17">"Wellington City Council"</definedName>
    <definedName name="xlvar.ENTITY.DESCR" localSheetId="18">"Wellington City Council"</definedName>
    <definedName name="xlvar.ENTITY.DESCR" localSheetId="2">"Wellington City Council"</definedName>
    <definedName name="xlvar.ENTITY.DESCRIPTION1" localSheetId="1">"Wellington City Council"</definedName>
    <definedName name="xlvar.ENTITY.DESCRIPTION1" localSheetId="3">"Wellington City Council"</definedName>
    <definedName name="xlvar.ENTITY.DESCRIPTION1" localSheetId="19">"Wellington City Council"</definedName>
    <definedName name="xlvar.ENTITY.DESCRIPTION1" localSheetId="4">"Wellington City Council"</definedName>
    <definedName name="xlvar.ENTITY.DESCRIPTION1" localSheetId="5">"Wellington City Council"</definedName>
    <definedName name="xlvar.ENTITY.DESCRIPTION1" localSheetId="6">"Wellington City Council"</definedName>
    <definedName name="xlvar.ENTITY.DESCRIPTION1" localSheetId="7">"Wellington City Council"</definedName>
    <definedName name="xlvar.ENTITY.DESCRIPTION1" localSheetId="8">"Wellington City Council"</definedName>
    <definedName name="xlvar.ENTITY.DESCRIPTION1" localSheetId="9">"Wellington City Council"</definedName>
    <definedName name="xlvar.ENTITY.DESCRIPTION1" localSheetId="10">"Wellington City Council"</definedName>
    <definedName name="xlvar.ENTITY.DESCRIPTION1" localSheetId="11">"Wellington City Council"</definedName>
    <definedName name="xlvar.ENTITY.DESCRIPTION1" localSheetId="12">"Wellington City Council"</definedName>
    <definedName name="xlvar.ENTITY.DESCRIPTION1" localSheetId="13">"Wellington City Council"</definedName>
    <definedName name="xlvar.ENTITY.DESCRIPTION1" localSheetId="14">"Wellington City Council"</definedName>
    <definedName name="xlvar.ENTITY.DESCRIPTION1" localSheetId="15">"Wellington City Council"</definedName>
    <definedName name="xlvar.ENTITY.DESCRIPTION1" localSheetId="16">"Wellington City Council"</definedName>
    <definedName name="xlvar.ENTITY.DESCRIPTION1" localSheetId="17">"Wellington City Council"</definedName>
    <definedName name="xlvar.ENTITY.DESCRIPTION1" localSheetId="18">"Wellington City Council"</definedName>
    <definedName name="xlvar.ENTITY.DESCRIPTION1" localSheetId="2">"Wellington City Council"</definedName>
    <definedName name="xlvar.ENTITY.DESCRIPTION2" localSheetId="1">""</definedName>
    <definedName name="xlvar.ENTITY.DESCRIPTION2" localSheetId="3">""</definedName>
    <definedName name="xlvar.ENTITY.DESCRIPTION2" localSheetId="19">""</definedName>
    <definedName name="xlvar.ENTITY.DESCRIPTION2" localSheetId="4">""</definedName>
    <definedName name="xlvar.ENTITY.DESCRIPTION2" localSheetId="5">""</definedName>
    <definedName name="xlvar.ENTITY.DESCRIPTION2" localSheetId="6">""</definedName>
    <definedName name="xlvar.ENTITY.DESCRIPTION2" localSheetId="7">""</definedName>
    <definedName name="xlvar.ENTITY.DESCRIPTION2" localSheetId="8">""</definedName>
    <definedName name="xlvar.ENTITY.DESCRIPTION2" localSheetId="9">""</definedName>
    <definedName name="xlvar.ENTITY.DESCRIPTION2" localSheetId="10">""</definedName>
    <definedName name="xlvar.ENTITY.DESCRIPTION2" localSheetId="11">""</definedName>
    <definedName name="xlvar.ENTITY.DESCRIPTION2" localSheetId="12">""</definedName>
    <definedName name="xlvar.ENTITY.DESCRIPTION2" localSheetId="13">""</definedName>
    <definedName name="xlvar.ENTITY.DESCRIPTION2" localSheetId="14">""</definedName>
    <definedName name="xlvar.ENTITY.DESCRIPTION2" localSheetId="15">""</definedName>
    <definedName name="xlvar.ENTITY.DESCRIPTION2" localSheetId="16">""</definedName>
    <definedName name="xlvar.ENTITY.DESCRIPTION2" localSheetId="17">""</definedName>
    <definedName name="xlvar.ENTITY.DESCRIPTION2" localSheetId="18">""</definedName>
    <definedName name="xlvar.ENTITY.DESCRIPTION2" localSheetId="2">""</definedName>
    <definedName name="xlvar.ENTITY.EDICREDENTIALCODE" localSheetId="1">""</definedName>
    <definedName name="xlvar.ENTITY.EDICREDENTIALCODE" localSheetId="3">""</definedName>
    <definedName name="xlvar.ENTITY.EDICREDENTIALCODE" localSheetId="19">""</definedName>
    <definedName name="xlvar.ENTITY.EDICREDENTIALCODE" localSheetId="4">""</definedName>
    <definedName name="xlvar.ENTITY.EDICREDENTIALCODE" localSheetId="5">""</definedName>
    <definedName name="xlvar.ENTITY.EDICREDENTIALCODE" localSheetId="6">""</definedName>
    <definedName name="xlvar.ENTITY.EDICREDENTIALCODE" localSheetId="7">""</definedName>
    <definedName name="xlvar.ENTITY.EDICREDENTIALCODE" localSheetId="8">""</definedName>
    <definedName name="xlvar.ENTITY.EDICREDENTIALCODE" localSheetId="9">""</definedName>
    <definedName name="xlvar.ENTITY.EDICREDENTIALCODE" localSheetId="10">""</definedName>
    <definedName name="xlvar.ENTITY.EDICREDENTIALCODE" localSheetId="11">""</definedName>
    <definedName name="xlvar.ENTITY.EDICREDENTIALCODE" localSheetId="12">""</definedName>
    <definedName name="xlvar.ENTITY.EDICREDENTIALCODE" localSheetId="13">""</definedName>
    <definedName name="xlvar.ENTITY.EDICREDENTIALCODE" localSheetId="14">""</definedName>
    <definedName name="xlvar.ENTITY.EDICREDENTIALCODE" localSheetId="15">""</definedName>
    <definedName name="xlvar.ENTITY.EDICREDENTIALCODE" localSheetId="16">""</definedName>
    <definedName name="xlvar.ENTITY.EDICREDENTIALCODE" localSheetId="17">""</definedName>
    <definedName name="xlvar.ENTITY.EDICREDENTIALCODE" localSheetId="18">""</definedName>
    <definedName name="xlvar.ENTITY.EDICREDENTIALCODE" localSheetId="2">""</definedName>
    <definedName name="xlvar.ENTITY.EMAILADDRESS" localSheetId="1">""</definedName>
    <definedName name="xlvar.ENTITY.EMAILADDRESS" localSheetId="3">""</definedName>
    <definedName name="xlvar.ENTITY.EMAILADDRESS" localSheetId="19">""</definedName>
    <definedName name="xlvar.ENTITY.EMAILADDRESS" localSheetId="4">""</definedName>
    <definedName name="xlvar.ENTITY.EMAILADDRESS" localSheetId="5">""</definedName>
    <definedName name="xlvar.ENTITY.EMAILADDRESS" localSheetId="6">""</definedName>
    <definedName name="xlvar.ENTITY.EMAILADDRESS" localSheetId="7">""</definedName>
    <definedName name="xlvar.ENTITY.EMAILADDRESS" localSheetId="8">""</definedName>
    <definedName name="xlvar.ENTITY.EMAILADDRESS" localSheetId="9">""</definedName>
    <definedName name="xlvar.ENTITY.EMAILADDRESS" localSheetId="10">""</definedName>
    <definedName name="xlvar.ENTITY.EMAILADDRESS" localSheetId="11">""</definedName>
    <definedName name="xlvar.ENTITY.EMAILADDRESS" localSheetId="12">""</definedName>
    <definedName name="xlvar.ENTITY.EMAILADDRESS" localSheetId="13">""</definedName>
    <definedName name="xlvar.ENTITY.EMAILADDRESS" localSheetId="14">""</definedName>
    <definedName name="xlvar.ENTITY.EMAILADDRESS" localSheetId="15">""</definedName>
    <definedName name="xlvar.ENTITY.EMAILADDRESS" localSheetId="16">""</definedName>
    <definedName name="xlvar.ENTITY.EMAILADDRESS" localSheetId="17">""</definedName>
    <definedName name="xlvar.ENTITY.EMAILADDRESS" localSheetId="18">""</definedName>
    <definedName name="xlvar.ENTITY.EMAILADDRESS" localSheetId="2">""</definedName>
    <definedName name="xlvar.ENTITY.IBANCODE" localSheetId="1">" "</definedName>
    <definedName name="xlvar.ENTITY.IBANCODE" localSheetId="3">" "</definedName>
    <definedName name="xlvar.ENTITY.IBANCODE" localSheetId="19">" "</definedName>
    <definedName name="xlvar.ENTITY.IBANCODE" localSheetId="4">" "</definedName>
    <definedName name="xlvar.ENTITY.IBANCODE" localSheetId="5">" "</definedName>
    <definedName name="xlvar.ENTITY.IBANCODE" localSheetId="6">" "</definedName>
    <definedName name="xlvar.ENTITY.IBANCODE" localSheetId="7">" "</definedName>
    <definedName name="xlvar.ENTITY.IBANCODE" localSheetId="8">" "</definedName>
    <definedName name="xlvar.ENTITY.IBANCODE" localSheetId="9">" "</definedName>
    <definedName name="xlvar.ENTITY.IBANCODE" localSheetId="10">" "</definedName>
    <definedName name="xlvar.ENTITY.IBANCODE" localSheetId="11">" "</definedName>
    <definedName name="xlvar.ENTITY.IBANCODE" localSheetId="12">" "</definedName>
    <definedName name="xlvar.ENTITY.IBANCODE" localSheetId="13">" "</definedName>
    <definedName name="xlvar.ENTITY.IBANCODE" localSheetId="14">" "</definedName>
    <definedName name="xlvar.ENTITY.IBANCODE" localSheetId="15">" "</definedName>
    <definedName name="xlvar.ENTITY.IBANCODE" localSheetId="16">" "</definedName>
    <definedName name="xlvar.ENTITY.IBANCODE" localSheetId="17">" "</definedName>
    <definedName name="xlvar.ENTITY.IBANCODE" localSheetId="18">" "</definedName>
    <definedName name="xlvar.ENTITY.IBANCODE" localSheetId="2">" "</definedName>
    <definedName name="xlvar.ENTITY.ISSUNDRYACCOUNT" localSheetId="1">"N"</definedName>
    <definedName name="xlvar.ENTITY.ISSUNDRYACCOUNT" localSheetId="3">"N"</definedName>
    <definedName name="xlvar.ENTITY.ISSUNDRYACCOUNT" localSheetId="19">"N"</definedName>
    <definedName name="xlvar.ENTITY.ISSUNDRYACCOUNT" localSheetId="4">"N"</definedName>
    <definedName name="xlvar.ENTITY.ISSUNDRYACCOUNT" localSheetId="5">"N"</definedName>
    <definedName name="xlvar.ENTITY.ISSUNDRYACCOUNT" localSheetId="6">"N"</definedName>
    <definedName name="xlvar.ENTITY.ISSUNDRYACCOUNT" localSheetId="7">"N"</definedName>
    <definedName name="xlvar.ENTITY.ISSUNDRYACCOUNT" localSheetId="8">"N"</definedName>
    <definedName name="xlvar.ENTITY.ISSUNDRYACCOUNT" localSheetId="9">"N"</definedName>
    <definedName name="xlvar.ENTITY.ISSUNDRYACCOUNT" localSheetId="10">"N"</definedName>
    <definedName name="xlvar.ENTITY.ISSUNDRYACCOUNT" localSheetId="11">"N"</definedName>
    <definedName name="xlvar.ENTITY.ISSUNDRYACCOUNT" localSheetId="12">"N"</definedName>
    <definedName name="xlvar.ENTITY.ISSUNDRYACCOUNT" localSheetId="13">"N"</definedName>
    <definedName name="xlvar.ENTITY.ISSUNDRYACCOUNT" localSheetId="14">"N"</definedName>
    <definedName name="xlvar.ENTITY.ISSUNDRYACCOUNT" localSheetId="15">"N"</definedName>
    <definedName name="xlvar.ENTITY.ISSUNDRYACCOUNT" localSheetId="16">"N"</definedName>
    <definedName name="xlvar.ENTITY.ISSUNDRYACCOUNT" localSheetId="17">"N"</definedName>
    <definedName name="xlvar.ENTITY.ISSUNDRYACCOUNT" localSheetId="18">"N"</definedName>
    <definedName name="xlvar.ENTITY.ISSUNDRYACCOUNT" localSheetId="2">"N"</definedName>
    <definedName name="xlvar.ENTITY.PAYEENAME" localSheetId="1">"Wellington City Council"</definedName>
    <definedName name="xlvar.ENTITY.PAYEENAME" localSheetId="3">"Wellington City Council"</definedName>
    <definedName name="xlvar.ENTITY.PAYEENAME" localSheetId="19">"Wellington City Council"</definedName>
    <definedName name="xlvar.ENTITY.PAYEENAME" localSheetId="4">"Wellington City Council"</definedName>
    <definedName name="xlvar.ENTITY.PAYEENAME" localSheetId="5">"Wellington City Council"</definedName>
    <definedName name="xlvar.ENTITY.PAYEENAME" localSheetId="6">"Wellington City Council"</definedName>
    <definedName name="xlvar.ENTITY.PAYEENAME" localSheetId="7">"Wellington City Council"</definedName>
    <definedName name="xlvar.ENTITY.PAYEENAME" localSheetId="8">"Wellington City Council"</definedName>
    <definedName name="xlvar.ENTITY.PAYEENAME" localSheetId="9">"Wellington City Council"</definedName>
    <definedName name="xlvar.ENTITY.PAYEENAME" localSheetId="10">"Wellington City Council"</definedName>
    <definedName name="xlvar.ENTITY.PAYEENAME" localSheetId="11">"Wellington City Council"</definedName>
    <definedName name="xlvar.ENTITY.PAYEENAME" localSheetId="12">"Wellington City Council"</definedName>
    <definedName name="xlvar.ENTITY.PAYEENAME" localSheetId="13">"Wellington City Council"</definedName>
    <definedName name="xlvar.ENTITY.PAYEENAME" localSheetId="14">"Wellington City Council"</definedName>
    <definedName name="xlvar.ENTITY.PAYEENAME" localSheetId="15">"Wellington City Council"</definedName>
    <definedName name="xlvar.ENTITY.PAYEENAME" localSheetId="16">"Wellington City Council"</definedName>
    <definedName name="xlvar.ENTITY.PAYEENAME" localSheetId="17">"Wellington City Council"</definedName>
    <definedName name="xlvar.ENTITY.PAYEENAME" localSheetId="18">"Wellington City Council"</definedName>
    <definedName name="xlvar.ENTITY.PAYEENAME" localSheetId="2">"Wellington City Council"</definedName>
    <definedName name="xlvar.ENTITY.PAYMENTMETHOD" localSheetId="1">""</definedName>
    <definedName name="xlvar.ENTITY.PAYMENTMETHOD" localSheetId="3">""</definedName>
    <definedName name="xlvar.ENTITY.PAYMENTMETHOD" localSheetId="19">""</definedName>
    <definedName name="xlvar.ENTITY.PAYMENTMETHOD" localSheetId="4">""</definedName>
    <definedName name="xlvar.ENTITY.PAYMENTMETHOD" localSheetId="5">""</definedName>
    <definedName name="xlvar.ENTITY.PAYMENTMETHOD" localSheetId="6">""</definedName>
    <definedName name="xlvar.ENTITY.PAYMENTMETHOD" localSheetId="7">""</definedName>
    <definedName name="xlvar.ENTITY.PAYMENTMETHOD" localSheetId="8">""</definedName>
    <definedName name="xlvar.ENTITY.PAYMENTMETHOD" localSheetId="9">""</definedName>
    <definedName name="xlvar.ENTITY.PAYMENTMETHOD" localSheetId="10">""</definedName>
    <definedName name="xlvar.ENTITY.PAYMENTMETHOD" localSheetId="11">""</definedName>
    <definedName name="xlvar.ENTITY.PAYMENTMETHOD" localSheetId="12">""</definedName>
    <definedName name="xlvar.ENTITY.PAYMENTMETHOD" localSheetId="13">""</definedName>
    <definedName name="xlvar.ENTITY.PAYMENTMETHOD" localSheetId="14">""</definedName>
    <definedName name="xlvar.ENTITY.PAYMENTMETHOD" localSheetId="15">""</definedName>
    <definedName name="xlvar.ENTITY.PAYMENTMETHOD" localSheetId="16">""</definedName>
    <definedName name="xlvar.ENTITY.PAYMENTMETHOD" localSheetId="17">""</definedName>
    <definedName name="xlvar.ENTITY.PAYMENTMETHOD" localSheetId="18">""</definedName>
    <definedName name="xlvar.ENTITY.PAYMENTMETHOD" localSheetId="2">""</definedName>
    <definedName name="xlvar.ENTITY.PURCHASEREQNCONSOLIDATION" localSheetId="1">"S"</definedName>
    <definedName name="xlvar.ENTITY.PURCHASEREQNCONSOLIDATION" localSheetId="3">"S"</definedName>
    <definedName name="xlvar.ENTITY.PURCHASEREQNCONSOLIDATION" localSheetId="19">"S"</definedName>
    <definedName name="xlvar.ENTITY.PURCHASEREQNCONSOLIDATION" localSheetId="4">"S"</definedName>
    <definedName name="xlvar.ENTITY.PURCHASEREQNCONSOLIDATION" localSheetId="5">"S"</definedName>
    <definedName name="xlvar.ENTITY.PURCHASEREQNCONSOLIDATION" localSheetId="6">"S"</definedName>
    <definedName name="xlvar.ENTITY.PURCHASEREQNCONSOLIDATION" localSheetId="7">"S"</definedName>
    <definedName name="xlvar.ENTITY.PURCHASEREQNCONSOLIDATION" localSheetId="8">"S"</definedName>
    <definedName name="xlvar.ENTITY.PURCHASEREQNCONSOLIDATION" localSheetId="9">"S"</definedName>
    <definedName name="xlvar.ENTITY.PURCHASEREQNCONSOLIDATION" localSheetId="10">"S"</definedName>
    <definedName name="xlvar.ENTITY.PURCHASEREQNCONSOLIDATION" localSheetId="11">"S"</definedName>
    <definedName name="xlvar.ENTITY.PURCHASEREQNCONSOLIDATION" localSheetId="12">"S"</definedName>
    <definedName name="xlvar.ENTITY.PURCHASEREQNCONSOLIDATION" localSheetId="13">"S"</definedName>
    <definedName name="xlvar.ENTITY.PURCHASEREQNCONSOLIDATION" localSheetId="14">"S"</definedName>
    <definedName name="xlvar.ENTITY.PURCHASEREQNCONSOLIDATION" localSheetId="15">"S"</definedName>
    <definedName name="xlvar.ENTITY.PURCHASEREQNCONSOLIDATION" localSheetId="16">"S"</definedName>
    <definedName name="xlvar.ENTITY.PURCHASEREQNCONSOLIDATION" localSheetId="17">"S"</definedName>
    <definedName name="xlvar.ENTITY.PURCHASEREQNCONSOLIDATION" localSheetId="18">"S"</definedName>
    <definedName name="xlvar.ENTITY.PURCHASEREQNCONSOLIDATION" localSheetId="2">"S"</definedName>
    <definedName name="xlvar.ENTITY.RECEIPTMETHOD" localSheetId="1">"OTH"</definedName>
    <definedName name="xlvar.ENTITY.RECEIPTMETHOD" localSheetId="3">"OTH"</definedName>
    <definedName name="xlvar.ENTITY.RECEIPTMETHOD" localSheetId="19">"OTH"</definedName>
    <definedName name="xlvar.ENTITY.RECEIPTMETHOD" localSheetId="4">"OTH"</definedName>
    <definedName name="xlvar.ENTITY.RECEIPTMETHOD" localSheetId="5">"OTH"</definedName>
    <definedName name="xlvar.ENTITY.RECEIPTMETHOD" localSheetId="6">"OTH"</definedName>
    <definedName name="xlvar.ENTITY.RECEIPTMETHOD" localSheetId="7">"OTH"</definedName>
    <definedName name="xlvar.ENTITY.RECEIPTMETHOD" localSheetId="8">"OTH"</definedName>
    <definedName name="xlvar.ENTITY.RECEIPTMETHOD" localSheetId="9">"OTH"</definedName>
    <definedName name="xlvar.ENTITY.RECEIPTMETHOD" localSheetId="10">"OTH"</definedName>
    <definedName name="xlvar.ENTITY.RECEIPTMETHOD" localSheetId="11">"OTH"</definedName>
    <definedName name="xlvar.ENTITY.RECEIPTMETHOD" localSheetId="12">"OTH"</definedName>
    <definedName name="xlvar.ENTITY.RECEIPTMETHOD" localSheetId="13">"OTH"</definedName>
    <definedName name="xlvar.ENTITY.RECEIPTMETHOD" localSheetId="14">"OTH"</definedName>
    <definedName name="xlvar.ENTITY.RECEIPTMETHOD" localSheetId="15">"OTH"</definedName>
    <definedName name="xlvar.ENTITY.RECEIPTMETHOD" localSheetId="16">"OTH"</definedName>
    <definedName name="xlvar.ENTITY.RECEIPTMETHOD" localSheetId="17">"OTH"</definedName>
    <definedName name="xlvar.ENTITY.RECEIPTMETHOD" localSheetId="18">"OTH"</definedName>
    <definedName name="xlvar.ENTITY.RECEIPTMETHOD" localSheetId="2">"OTH"</definedName>
    <definedName name="xlvar.ENTITY.ROWNUM" localSheetId="1">"1"</definedName>
    <definedName name="xlvar.ENTITY.ROWNUM" localSheetId="3">"1"</definedName>
    <definedName name="xlvar.ENTITY.ROWNUM" localSheetId="19">"1"</definedName>
    <definedName name="xlvar.ENTITY.ROWNUM" localSheetId="4">"1"</definedName>
    <definedName name="xlvar.ENTITY.ROWNUM" localSheetId="5">"1"</definedName>
    <definedName name="xlvar.ENTITY.ROWNUM" localSheetId="6">"1"</definedName>
    <definedName name="xlvar.ENTITY.ROWNUM" localSheetId="7">"1"</definedName>
    <definedName name="xlvar.ENTITY.ROWNUM" localSheetId="8">"1"</definedName>
    <definedName name="xlvar.ENTITY.ROWNUM" localSheetId="9">"1"</definedName>
    <definedName name="xlvar.ENTITY.ROWNUM" localSheetId="10">"1"</definedName>
    <definedName name="xlvar.ENTITY.ROWNUM" localSheetId="11">"1"</definedName>
    <definedName name="xlvar.ENTITY.ROWNUM" localSheetId="12">"1"</definedName>
    <definedName name="xlvar.ENTITY.ROWNUM" localSheetId="13">"1"</definedName>
    <definedName name="xlvar.ENTITY.ROWNUM" localSheetId="14">"1"</definedName>
    <definedName name="xlvar.ENTITY.ROWNUM" localSheetId="15">"1"</definedName>
    <definedName name="xlvar.ENTITY.ROWNUM" localSheetId="16">"1"</definedName>
    <definedName name="xlvar.ENTITY.ROWNUM" localSheetId="17">"1"</definedName>
    <definedName name="xlvar.ENTITY.ROWNUM" localSheetId="18">"1"</definedName>
    <definedName name="xlvar.ENTITY.ROWNUM" localSheetId="2">"1"</definedName>
    <definedName name="xlvar.ENTITY.SCACCOUNTTYPE" localSheetId="1">""</definedName>
    <definedName name="xlvar.ENTITY.SCACCOUNTTYPE" localSheetId="3">""</definedName>
    <definedName name="xlvar.ENTITY.SCACCOUNTTYPE" localSheetId="19">""</definedName>
    <definedName name="xlvar.ENTITY.SCACCOUNTTYPE" localSheetId="4">""</definedName>
    <definedName name="xlvar.ENTITY.SCACCOUNTTYPE" localSheetId="5">""</definedName>
    <definedName name="xlvar.ENTITY.SCACCOUNTTYPE" localSheetId="6">""</definedName>
    <definedName name="xlvar.ENTITY.SCACCOUNTTYPE" localSheetId="7">""</definedName>
    <definedName name="xlvar.ENTITY.SCACCOUNTTYPE" localSheetId="8">""</definedName>
    <definedName name="xlvar.ENTITY.SCACCOUNTTYPE" localSheetId="9">""</definedName>
    <definedName name="xlvar.ENTITY.SCACCOUNTTYPE" localSheetId="10">""</definedName>
    <definedName name="xlvar.ENTITY.SCACCOUNTTYPE" localSheetId="11">""</definedName>
    <definedName name="xlvar.ENTITY.SCACCOUNTTYPE" localSheetId="12">""</definedName>
    <definedName name="xlvar.ENTITY.SCACCOUNTTYPE" localSheetId="13">""</definedName>
    <definedName name="xlvar.ENTITY.SCACCOUNTTYPE" localSheetId="14">""</definedName>
    <definedName name="xlvar.ENTITY.SCACCOUNTTYPE" localSheetId="15">""</definedName>
    <definedName name="xlvar.ENTITY.SCACCOUNTTYPE" localSheetId="16">""</definedName>
    <definedName name="xlvar.ENTITY.SCACCOUNTTYPE" localSheetId="17">""</definedName>
    <definedName name="xlvar.ENTITY.SCACCOUNTTYPE" localSheetId="18">""</definedName>
    <definedName name="xlvar.ENTITY.SCACCOUNTTYPE" localSheetId="2">""</definedName>
    <definedName name="xlvar.ENTITY.SCAGEINGCALCULATION" localSheetId="1">""</definedName>
    <definedName name="xlvar.ENTITY.SCAGEINGCALCULATION" localSheetId="3">""</definedName>
    <definedName name="xlvar.ENTITY.SCAGEINGCALCULATION" localSheetId="19">""</definedName>
    <definedName name="xlvar.ENTITY.SCAGEINGCALCULATION" localSheetId="4">""</definedName>
    <definedName name="xlvar.ENTITY.SCAGEINGCALCULATION" localSheetId="5">""</definedName>
    <definedName name="xlvar.ENTITY.SCAGEINGCALCULATION" localSheetId="6">""</definedName>
    <definedName name="xlvar.ENTITY.SCAGEINGCALCULATION" localSheetId="7">""</definedName>
    <definedName name="xlvar.ENTITY.SCAGEINGCALCULATION" localSheetId="8">""</definedName>
    <definedName name="xlvar.ENTITY.SCAGEINGCALCULATION" localSheetId="9">""</definedName>
    <definedName name="xlvar.ENTITY.SCAGEINGCALCULATION" localSheetId="10">""</definedName>
    <definedName name="xlvar.ENTITY.SCAGEINGCALCULATION" localSheetId="11">""</definedName>
    <definedName name="xlvar.ENTITY.SCAGEINGCALCULATION" localSheetId="12">""</definedName>
    <definedName name="xlvar.ENTITY.SCAGEINGCALCULATION" localSheetId="13">""</definedName>
    <definedName name="xlvar.ENTITY.SCAGEINGCALCULATION" localSheetId="14">""</definedName>
    <definedName name="xlvar.ENTITY.SCAGEINGCALCULATION" localSheetId="15">""</definedName>
    <definedName name="xlvar.ENTITY.SCAGEINGCALCULATION" localSheetId="16">""</definedName>
    <definedName name="xlvar.ENTITY.SCAGEINGCALCULATION" localSheetId="17">""</definedName>
    <definedName name="xlvar.ENTITY.SCAGEINGCALCULATION" localSheetId="18">""</definedName>
    <definedName name="xlvar.ENTITY.SCAGEINGCALCULATION" localSheetId="2">""</definedName>
    <definedName name="xlvar.ENTITY.SCBANKCODETYPE" localSheetId="1">""</definedName>
    <definedName name="xlvar.ENTITY.SCBANKCODETYPE" localSheetId="3">""</definedName>
    <definedName name="xlvar.ENTITY.SCBANKCODETYPE" localSheetId="19">""</definedName>
    <definedName name="xlvar.ENTITY.SCBANKCODETYPE" localSheetId="4">""</definedName>
    <definedName name="xlvar.ENTITY.SCBANKCODETYPE" localSheetId="5">""</definedName>
    <definedName name="xlvar.ENTITY.SCBANKCODETYPE" localSheetId="6">""</definedName>
    <definedName name="xlvar.ENTITY.SCBANKCODETYPE" localSheetId="7">""</definedName>
    <definedName name="xlvar.ENTITY.SCBANKCODETYPE" localSheetId="8">""</definedName>
    <definedName name="xlvar.ENTITY.SCBANKCODETYPE" localSheetId="9">""</definedName>
    <definedName name="xlvar.ENTITY.SCBANKCODETYPE" localSheetId="10">""</definedName>
    <definedName name="xlvar.ENTITY.SCBANKCODETYPE" localSheetId="11">""</definedName>
    <definedName name="xlvar.ENTITY.SCBANKCODETYPE" localSheetId="12">""</definedName>
    <definedName name="xlvar.ENTITY.SCBANKCODETYPE" localSheetId="13">""</definedName>
    <definedName name="xlvar.ENTITY.SCBANKCODETYPE" localSheetId="14">""</definedName>
    <definedName name="xlvar.ENTITY.SCBANKCODETYPE" localSheetId="15">""</definedName>
    <definedName name="xlvar.ENTITY.SCBANKCODETYPE" localSheetId="16">""</definedName>
    <definedName name="xlvar.ENTITY.SCBANKCODETYPE" localSheetId="17">""</definedName>
    <definedName name="xlvar.ENTITY.SCBANKCODETYPE" localSheetId="18">""</definedName>
    <definedName name="xlvar.ENTITY.SCBANKCODETYPE" localSheetId="2">""</definedName>
    <definedName name="xlvar.ENTITY.SCBUSINESSNAMETYPE" localSheetId="1">"Trading Name"</definedName>
    <definedName name="xlvar.ENTITY.SCBUSINESSNAMETYPE" localSheetId="3">"Trading Name"</definedName>
    <definedName name="xlvar.ENTITY.SCBUSINESSNAMETYPE" localSheetId="19">"Trading Name"</definedName>
    <definedName name="xlvar.ENTITY.SCBUSINESSNAMETYPE" localSheetId="4">"Trading Name"</definedName>
    <definedName name="xlvar.ENTITY.SCBUSINESSNAMETYPE" localSheetId="5">"Trading Name"</definedName>
    <definedName name="xlvar.ENTITY.SCBUSINESSNAMETYPE" localSheetId="6">"Trading Name"</definedName>
    <definedName name="xlvar.ENTITY.SCBUSINESSNAMETYPE" localSheetId="7">"Trading Name"</definedName>
    <definedName name="xlvar.ENTITY.SCBUSINESSNAMETYPE" localSheetId="8">"Trading Name"</definedName>
    <definedName name="xlvar.ENTITY.SCBUSINESSNAMETYPE" localSheetId="9">"Trading Name"</definedName>
    <definedName name="xlvar.ENTITY.SCBUSINESSNAMETYPE" localSheetId="10">"Trading Name"</definedName>
    <definedName name="xlvar.ENTITY.SCBUSINESSNAMETYPE" localSheetId="11">"Trading Name"</definedName>
    <definedName name="xlvar.ENTITY.SCBUSINESSNAMETYPE" localSheetId="12">"Trading Name"</definedName>
    <definedName name="xlvar.ENTITY.SCBUSINESSNAMETYPE" localSheetId="13">"Trading Name"</definedName>
    <definedName name="xlvar.ENTITY.SCBUSINESSNAMETYPE" localSheetId="14">"Trading Name"</definedName>
    <definedName name="xlvar.ENTITY.SCBUSINESSNAMETYPE" localSheetId="15">"Trading Name"</definedName>
    <definedName name="xlvar.ENTITY.SCBUSINESSNAMETYPE" localSheetId="16">"Trading Name"</definedName>
    <definedName name="xlvar.ENTITY.SCBUSINESSNAMETYPE" localSheetId="17">"Trading Name"</definedName>
    <definedName name="xlvar.ENTITY.SCBUSINESSNAMETYPE" localSheetId="18">"Trading Name"</definedName>
    <definedName name="xlvar.ENTITY.SCBUSINESSNAMETYPE" localSheetId="2">"Trading Name"</definedName>
    <definedName name="xlvar.ENTITY.SCBUSINESSTYPE" localSheetId="1">"Company"</definedName>
    <definedName name="xlvar.ENTITY.SCBUSINESSTYPE" localSheetId="3">"Company"</definedName>
    <definedName name="xlvar.ENTITY.SCBUSINESSTYPE" localSheetId="19">"Company"</definedName>
    <definedName name="xlvar.ENTITY.SCBUSINESSTYPE" localSheetId="4">"Company"</definedName>
    <definedName name="xlvar.ENTITY.SCBUSINESSTYPE" localSheetId="5">"Company"</definedName>
    <definedName name="xlvar.ENTITY.SCBUSINESSTYPE" localSheetId="6">"Company"</definedName>
    <definedName name="xlvar.ENTITY.SCBUSINESSTYPE" localSheetId="7">"Company"</definedName>
    <definedName name="xlvar.ENTITY.SCBUSINESSTYPE" localSheetId="8">"Company"</definedName>
    <definedName name="xlvar.ENTITY.SCBUSINESSTYPE" localSheetId="9">"Company"</definedName>
    <definedName name="xlvar.ENTITY.SCBUSINESSTYPE" localSheetId="10">"Company"</definedName>
    <definedName name="xlvar.ENTITY.SCBUSINESSTYPE" localSheetId="11">"Company"</definedName>
    <definedName name="xlvar.ENTITY.SCBUSINESSTYPE" localSheetId="12">"Company"</definedName>
    <definedName name="xlvar.ENTITY.SCBUSINESSTYPE" localSheetId="13">"Company"</definedName>
    <definedName name="xlvar.ENTITY.SCBUSINESSTYPE" localSheetId="14">"Company"</definedName>
    <definedName name="xlvar.ENTITY.SCBUSINESSTYPE" localSheetId="15">"Company"</definedName>
    <definedName name="xlvar.ENTITY.SCBUSINESSTYPE" localSheetId="16">"Company"</definedName>
    <definedName name="xlvar.ENTITY.SCBUSINESSTYPE" localSheetId="17">"Company"</definedName>
    <definedName name="xlvar.ENTITY.SCBUSINESSTYPE" localSheetId="18">"Company"</definedName>
    <definedName name="xlvar.ENTITY.SCBUSINESSTYPE" localSheetId="2">"Company"</definedName>
    <definedName name="xlvar.ENTITY.SCCADDOCUMENT1EMAILATTACHMENT" localSheetId="1">""</definedName>
    <definedName name="xlvar.ENTITY.SCCADDOCUMENT1EMAILATTACHMENT" localSheetId="3">""</definedName>
    <definedName name="xlvar.ENTITY.SCCADDOCUMENT1EMAILATTACHMENT" localSheetId="19">""</definedName>
    <definedName name="xlvar.ENTITY.SCCADDOCUMENT1EMAILATTACHMENT" localSheetId="4">""</definedName>
    <definedName name="xlvar.ENTITY.SCCADDOCUMENT1EMAILATTACHMENT" localSheetId="5">""</definedName>
    <definedName name="xlvar.ENTITY.SCCADDOCUMENT1EMAILATTACHMENT" localSheetId="6">""</definedName>
    <definedName name="xlvar.ENTITY.SCCADDOCUMENT1EMAILATTACHMENT" localSheetId="7">""</definedName>
    <definedName name="xlvar.ENTITY.SCCADDOCUMENT1EMAILATTACHMENT" localSheetId="8">""</definedName>
    <definedName name="xlvar.ENTITY.SCCADDOCUMENT1EMAILATTACHMENT" localSheetId="9">""</definedName>
    <definedName name="xlvar.ENTITY.SCCADDOCUMENT1EMAILATTACHMENT" localSheetId="10">""</definedName>
    <definedName name="xlvar.ENTITY.SCCADDOCUMENT1EMAILATTACHMENT" localSheetId="11">""</definedName>
    <definedName name="xlvar.ENTITY.SCCADDOCUMENT1EMAILATTACHMENT" localSheetId="12">""</definedName>
    <definedName name="xlvar.ENTITY.SCCADDOCUMENT1EMAILATTACHMENT" localSheetId="13">""</definedName>
    <definedName name="xlvar.ENTITY.SCCADDOCUMENT1EMAILATTACHMENT" localSheetId="14">""</definedName>
    <definedName name="xlvar.ENTITY.SCCADDOCUMENT1EMAILATTACHMENT" localSheetId="15">""</definedName>
    <definedName name="xlvar.ENTITY.SCCADDOCUMENT1EMAILATTACHMENT" localSheetId="16">""</definedName>
    <definedName name="xlvar.ENTITY.SCCADDOCUMENT1EMAILATTACHMENT" localSheetId="17">""</definedName>
    <definedName name="xlvar.ENTITY.SCCADDOCUMENT1EMAILATTACHMENT" localSheetId="18">""</definedName>
    <definedName name="xlvar.ENTITY.SCCADDOCUMENT1EMAILATTACHMENT" localSheetId="2">""</definedName>
    <definedName name="xlvar.ENTITY.SCCADDOCUMENT2EMAILATTACHMENT" localSheetId="1">""</definedName>
    <definedName name="xlvar.ENTITY.SCCADDOCUMENT2EMAILATTACHMENT" localSheetId="3">""</definedName>
    <definedName name="xlvar.ENTITY.SCCADDOCUMENT2EMAILATTACHMENT" localSheetId="19">""</definedName>
    <definedName name="xlvar.ENTITY.SCCADDOCUMENT2EMAILATTACHMENT" localSheetId="4">""</definedName>
    <definedName name="xlvar.ENTITY.SCCADDOCUMENT2EMAILATTACHMENT" localSheetId="5">""</definedName>
    <definedName name="xlvar.ENTITY.SCCADDOCUMENT2EMAILATTACHMENT" localSheetId="6">""</definedName>
    <definedName name="xlvar.ENTITY.SCCADDOCUMENT2EMAILATTACHMENT" localSheetId="7">""</definedName>
    <definedName name="xlvar.ENTITY.SCCADDOCUMENT2EMAILATTACHMENT" localSheetId="8">""</definedName>
    <definedName name="xlvar.ENTITY.SCCADDOCUMENT2EMAILATTACHMENT" localSheetId="9">""</definedName>
    <definedName name="xlvar.ENTITY.SCCADDOCUMENT2EMAILATTACHMENT" localSheetId="10">""</definedName>
    <definedName name="xlvar.ENTITY.SCCADDOCUMENT2EMAILATTACHMENT" localSheetId="11">""</definedName>
    <definedName name="xlvar.ENTITY.SCCADDOCUMENT2EMAILATTACHMENT" localSheetId="12">""</definedName>
    <definedName name="xlvar.ENTITY.SCCADDOCUMENT2EMAILATTACHMENT" localSheetId="13">""</definedName>
    <definedName name="xlvar.ENTITY.SCCADDOCUMENT2EMAILATTACHMENT" localSheetId="14">""</definedName>
    <definedName name="xlvar.ENTITY.SCCADDOCUMENT2EMAILATTACHMENT" localSheetId="15">""</definedName>
    <definedName name="xlvar.ENTITY.SCCADDOCUMENT2EMAILATTACHMENT" localSheetId="16">""</definedName>
    <definedName name="xlvar.ENTITY.SCCADDOCUMENT2EMAILATTACHMENT" localSheetId="17">""</definedName>
    <definedName name="xlvar.ENTITY.SCCADDOCUMENT2EMAILATTACHMENT" localSheetId="18">""</definedName>
    <definedName name="xlvar.ENTITY.SCCADDOCUMENT2EMAILATTACHMENT" localSheetId="2">""</definedName>
    <definedName name="xlvar.ENTITY.SCCADDOCUMENT3EMAILATTACHMENT" localSheetId="1">""</definedName>
    <definedName name="xlvar.ENTITY.SCCADDOCUMENT3EMAILATTACHMENT" localSheetId="3">""</definedName>
    <definedName name="xlvar.ENTITY.SCCADDOCUMENT3EMAILATTACHMENT" localSheetId="19">""</definedName>
    <definedName name="xlvar.ENTITY.SCCADDOCUMENT3EMAILATTACHMENT" localSheetId="4">""</definedName>
    <definedName name="xlvar.ENTITY.SCCADDOCUMENT3EMAILATTACHMENT" localSheetId="5">""</definedName>
    <definedName name="xlvar.ENTITY.SCCADDOCUMENT3EMAILATTACHMENT" localSheetId="6">""</definedName>
    <definedName name="xlvar.ENTITY.SCCADDOCUMENT3EMAILATTACHMENT" localSheetId="7">""</definedName>
    <definedName name="xlvar.ENTITY.SCCADDOCUMENT3EMAILATTACHMENT" localSheetId="8">""</definedName>
    <definedName name="xlvar.ENTITY.SCCADDOCUMENT3EMAILATTACHMENT" localSheetId="9">""</definedName>
    <definedName name="xlvar.ENTITY.SCCADDOCUMENT3EMAILATTACHMENT" localSheetId="10">""</definedName>
    <definedName name="xlvar.ENTITY.SCCADDOCUMENT3EMAILATTACHMENT" localSheetId="11">""</definedName>
    <definedName name="xlvar.ENTITY.SCCADDOCUMENT3EMAILATTACHMENT" localSheetId="12">""</definedName>
    <definedName name="xlvar.ENTITY.SCCADDOCUMENT3EMAILATTACHMENT" localSheetId="13">""</definedName>
    <definedName name="xlvar.ENTITY.SCCADDOCUMENT3EMAILATTACHMENT" localSheetId="14">""</definedName>
    <definedName name="xlvar.ENTITY.SCCADDOCUMENT3EMAILATTACHMENT" localSheetId="15">""</definedName>
    <definedName name="xlvar.ENTITY.SCCADDOCUMENT3EMAILATTACHMENT" localSheetId="16">""</definedName>
    <definedName name="xlvar.ENTITY.SCCADDOCUMENT3EMAILATTACHMENT" localSheetId="17">""</definedName>
    <definedName name="xlvar.ENTITY.SCCADDOCUMENT3EMAILATTACHMENT" localSheetId="18">""</definedName>
    <definedName name="xlvar.ENTITY.SCCADDOCUMENT3EMAILATTACHMENT" localSheetId="2">""</definedName>
    <definedName name="xlvar.ENTITY.SCCADDOCUMENT4EMAILATTACHMENT" localSheetId="1">""</definedName>
    <definedName name="xlvar.ENTITY.SCCADDOCUMENT4EMAILATTACHMENT" localSheetId="3">""</definedName>
    <definedName name="xlvar.ENTITY.SCCADDOCUMENT4EMAILATTACHMENT" localSheetId="19">""</definedName>
    <definedName name="xlvar.ENTITY.SCCADDOCUMENT4EMAILATTACHMENT" localSheetId="4">""</definedName>
    <definedName name="xlvar.ENTITY.SCCADDOCUMENT4EMAILATTACHMENT" localSheetId="5">""</definedName>
    <definedName name="xlvar.ENTITY.SCCADDOCUMENT4EMAILATTACHMENT" localSheetId="6">""</definedName>
    <definedName name="xlvar.ENTITY.SCCADDOCUMENT4EMAILATTACHMENT" localSheetId="7">""</definedName>
    <definedName name="xlvar.ENTITY.SCCADDOCUMENT4EMAILATTACHMENT" localSheetId="8">""</definedName>
    <definedName name="xlvar.ENTITY.SCCADDOCUMENT4EMAILATTACHMENT" localSheetId="9">""</definedName>
    <definedName name="xlvar.ENTITY.SCCADDOCUMENT4EMAILATTACHMENT" localSheetId="10">""</definedName>
    <definedName name="xlvar.ENTITY.SCCADDOCUMENT4EMAILATTACHMENT" localSheetId="11">""</definedName>
    <definedName name="xlvar.ENTITY.SCCADDOCUMENT4EMAILATTACHMENT" localSheetId="12">""</definedName>
    <definedName name="xlvar.ENTITY.SCCADDOCUMENT4EMAILATTACHMENT" localSheetId="13">""</definedName>
    <definedName name="xlvar.ENTITY.SCCADDOCUMENT4EMAILATTACHMENT" localSheetId="14">""</definedName>
    <definedName name="xlvar.ENTITY.SCCADDOCUMENT4EMAILATTACHMENT" localSheetId="15">""</definedName>
    <definedName name="xlvar.ENTITY.SCCADDOCUMENT4EMAILATTACHMENT" localSheetId="16">""</definedName>
    <definedName name="xlvar.ENTITY.SCCADDOCUMENT4EMAILATTACHMENT" localSheetId="17">""</definedName>
    <definedName name="xlvar.ENTITY.SCCADDOCUMENT4EMAILATTACHMENT" localSheetId="18">""</definedName>
    <definedName name="xlvar.ENTITY.SCCADDOCUMENT4EMAILATTACHMENT" localSheetId="2">""</definedName>
    <definedName name="xlvar.ENTITY.SCCADDOCUMENT5EMAILATTACHMENT" localSheetId="1">""</definedName>
    <definedName name="xlvar.ENTITY.SCCADDOCUMENT5EMAILATTACHMENT" localSheetId="3">""</definedName>
    <definedName name="xlvar.ENTITY.SCCADDOCUMENT5EMAILATTACHMENT" localSheetId="19">""</definedName>
    <definedName name="xlvar.ENTITY.SCCADDOCUMENT5EMAILATTACHMENT" localSheetId="4">""</definedName>
    <definedName name="xlvar.ENTITY.SCCADDOCUMENT5EMAILATTACHMENT" localSheetId="5">""</definedName>
    <definedName name="xlvar.ENTITY.SCCADDOCUMENT5EMAILATTACHMENT" localSheetId="6">""</definedName>
    <definedName name="xlvar.ENTITY.SCCADDOCUMENT5EMAILATTACHMENT" localSheetId="7">""</definedName>
    <definedName name="xlvar.ENTITY.SCCADDOCUMENT5EMAILATTACHMENT" localSheetId="8">""</definedName>
    <definedName name="xlvar.ENTITY.SCCADDOCUMENT5EMAILATTACHMENT" localSheetId="9">""</definedName>
    <definedName name="xlvar.ENTITY.SCCADDOCUMENT5EMAILATTACHMENT" localSheetId="10">""</definedName>
    <definedName name="xlvar.ENTITY.SCCADDOCUMENT5EMAILATTACHMENT" localSheetId="11">""</definedName>
    <definedName name="xlvar.ENTITY.SCCADDOCUMENT5EMAILATTACHMENT" localSheetId="12">""</definedName>
    <definedName name="xlvar.ENTITY.SCCADDOCUMENT5EMAILATTACHMENT" localSheetId="13">""</definedName>
    <definedName name="xlvar.ENTITY.SCCADDOCUMENT5EMAILATTACHMENT" localSheetId="14">""</definedName>
    <definedName name="xlvar.ENTITY.SCCADDOCUMENT5EMAILATTACHMENT" localSheetId="15">""</definedName>
    <definedName name="xlvar.ENTITY.SCCADDOCUMENT5EMAILATTACHMENT" localSheetId="16">""</definedName>
    <definedName name="xlvar.ENTITY.SCCADDOCUMENT5EMAILATTACHMENT" localSheetId="17">""</definedName>
    <definedName name="xlvar.ENTITY.SCCADDOCUMENT5EMAILATTACHMENT" localSheetId="18">""</definedName>
    <definedName name="xlvar.ENTITY.SCCADDOCUMENT5EMAILATTACHMENT" localSheetId="2">""</definedName>
    <definedName name="xlvar.ENTITY.SCCADDOCUMENT6EMAILATTACHMENT" localSheetId="1">"Acrobat Format (PDF)"</definedName>
    <definedName name="xlvar.ENTITY.SCCADDOCUMENT6EMAILATTACHMENT" localSheetId="3">"Acrobat Format (PDF)"</definedName>
    <definedName name="xlvar.ENTITY.SCCADDOCUMENT6EMAILATTACHMENT" localSheetId="19">"Acrobat Format (PDF)"</definedName>
    <definedName name="xlvar.ENTITY.SCCADDOCUMENT6EMAILATTACHMENT" localSheetId="4">"Acrobat Format (PDF)"</definedName>
    <definedName name="xlvar.ENTITY.SCCADDOCUMENT6EMAILATTACHMENT" localSheetId="5">"Acrobat Format (PDF)"</definedName>
    <definedName name="xlvar.ENTITY.SCCADDOCUMENT6EMAILATTACHMENT" localSheetId="6">"Acrobat Format (PDF)"</definedName>
    <definedName name="xlvar.ENTITY.SCCADDOCUMENT6EMAILATTACHMENT" localSheetId="7">"Acrobat Format (PDF)"</definedName>
    <definedName name="xlvar.ENTITY.SCCADDOCUMENT6EMAILATTACHMENT" localSheetId="8">"Acrobat Format (PDF)"</definedName>
    <definedName name="xlvar.ENTITY.SCCADDOCUMENT6EMAILATTACHMENT" localSheetId="9">"Acrobat Format (PDF)"</definedName>
    <definedName name="xlvar.ENTITY.SCCADDOCUMENT6EMAILATTACHMENT" localSheetId="10">"Acrobat Format (PDF)"</definedName>
    <definedName name="xlvar.ENTITY.SCCADDOCUMENT6EMAILATTACHMENT" localSheetId="11">"Acrobat Format (PDF)"</definedName>
    <definedName name="xlvar.ENTITY.SCCADDOCUMENT6EMAILATTACHMENT" localSheetId="12">"Acrobat Format (PDF)"</definedName>
    <definedName name="xlvar.ENTITY.SCCADDOCUMENT6EMAILATTACHMENT" localSheetId="13">"Acrobat Format (PDF)"</definedName>
    <definedName name="xlvar.ENTITY.SCCADDOCUMENT6EMAILATTACHMENT" localSheetId="14">"Acrobat Format (PDF)"</definedName>
    <definedName name="xlvar.ENTITY.SCCADDOCUMENT6EMAILATTACHMENT" localSheetId="15">"Acrobat Format (PDF)"</definedName>
    <definedName name="xlvar.ENTITY.SCCADDOCUMENT6EMAILATTACHMENT" localSheetId="16">"Acrobat Format (PDF)"</definedName>
    <definedName name="xlvar.ENTITY.SCCADDOCUMENT6EMAILATTACHMENT" localSheetId="17">"Acrobat Format (PDF)"</definedName>
    <definedName name="xlvar.ENTITY.SCCADDOCUMENT6EMAILATTACHMENT" localSheetId="18">"Acrobat Format (PDF)"</definedName>
    <definedName name="xlvar.ENTITY.SCCADDOCUMENT6EMAILATTACHMENT" localSheetId="2">"Acrobat Format (PDF)"</definedName>
    <definedName name="xlvar.ENTITY.SCCADDOCUMENT7EMAILATTACHMENT" localSheetId="1">"Acrobat Format (PDF)"</definedName>
    <definedName name="xlvar.ENTITY.SCCADDOCUMENT7EMAILATTACHMENT" localSheetId="3">"Acrobat Format (PDF)"</definedName>
    <definedName name="xlvar.ENTITY.SCCADDOCUMENT7EMAILATTACHMENT" localSheetId="19">"Acrobat Format (PDF)"</definedName>
    <definedName name="xlvar.ENTITY.SCCADDOCUMENT7EMAILATTACHMENT" localSheetId="4">"Acrobat Format (PDF)"</definedName>
    <definedName name="xlvar.ENTITY.SCCADDOCUMENT7EMAILATTACHMENT" localSheetId="5">"Acrobat Format (PDF)"</definedName>
    <definedName name="xlvar.ENTITY.SCCADDOCUMENT7EMAILATTACHMENT" localSheetId="6">"Acrobat Format (PDF)"</definedName>
    <definedName name="xlvar.ENTITY.SCCADDOCUMENT7EMAILATTACHMENT" localSheetId="7">"Acrobat Format (PDF)"</definedName>
    <definedName name="xlvar.ENTITY.SCCADDOCUMENT7EMAILATTACHMENT" localSheetId="8">"Acrobat Format (PDF)"</definedName>
    <definedName name="xlvar.ENTITY.SCCADDOCUMENT7EMAILATTACHMENT" localSheetId="9">"Acrobat Format (PDF)"</definedName>
    <definedName name="xlvar.ENTITY.SCCADDOCUMENT7EMAILATTACHMENT" localSheetId="10">"Acrobat Format (PDF)"</definedName>
    <definedName name="xlvar.ENTITY.SCCADDOCUMENT7EMAILATTACHMENT" localSheetId="11">"Acrobat Format (PDF)"</definedName>
    <definedName name="xlvar.ENTITY.SCCADDOCUMENT7EMAILATTACHMENT" localSheetId="12">"Acrobat Format (PDF)"</definedName>
    <definedName name="xlvar.ENTITY.SCCADDOCUMENT7EMAILATTACHMENT" localSheetId="13">"Acrobat Format (PDF)"</definedName>
    <definedName name="xlvar.ENTITY.SCCADDOCUMENT7EMAILATTACHMENT" localSheetId="14">"Acrobat Format (PDF)"</definedName>
    <definedName name="xlvar.ENTITY.SCCADDOCUMENT7EMAILATTACHMENT" localSheetId="15">"Acrobat Format (PDF)"</definedName>
    <definedName name="xlvar.ENTITY.SCCADDOCUMENT7EMAILATTACHMENT" localSheetId="16">"Acrobat Format (PDF)"</definedName>
    <definedName name="xlvar.ENTITY.SCCADDOCUMENT7EMAILATTACHMENT" localSheetId="17">"Acrobat Format (PDF)"</definedName>
    <definedName name="xlvar.ENTITY.SCCADDOCUMENT7EMAILATTACHMENT" localSheetId="18">"Acrobat Format (PDF)"</definedName>
    <definedName name="xlvar.ENTITY.SCCADDOCUMENT7EMAILATTACHMENT" localSheetId="2">"Acrobat Format (PDF)"</definedName>
    <definedName name="xlvar.ENTITY.SCCADDOCUMENT8EMAILATTACHMENT" localSheetId="1">""</definedName>
    <definedName name="xlvar.ENTITY.SCCADDOCUMENT8EMAILATTACHMENT" localSheetId="3">""</definedName>
    <definedName name="xlvar.ENTITY.SCCADDOCUMENT8EMAILATTACHMENT" localSheetId="19">""</definedName>
    <definedName name="xlvar.ENTITY.SCCADDOCUMENT8EMAILATTACHMENT" localSheetId="4">""</definedName>
    <definedName name="xlvar.ENTITY.SCCADDOCUMENT8EMAILATTACHMENT" localSheetId="5">""</definedName>
    <definedName name="xlvar.ENTITY.SCCADDOCUMENT8EMAILATTACHMENT" localSheetId="6">""</definedName>
    <definedName name="xlvar.ENTITY.SCCADDOCUMENT8EMAILATTACHMENT" localSheetId="7">""</definedName>
    <definedName name="xlvar.ENTITY.SCCADDOCUMENT8EMAILATTACHMENT" localSheetId="8">""</definedName>
    <definedName name="xlvar.ENTITY.SCCADDOCUMENT8EMAILATTACHMENT" localSheetId="9">""</definedName>
    <definedName name="xlvar.ENTITY.SCCADDOCUMENT8EMAILATTACHMENT" localSheetId="10">""</definedName>
    <definedName name="xlvar.ENTITY.SCCADDOCUMENT8EMAILATTACHMENT" localSheetId="11">""</definedName>
    <definedName name="xlvar.ENTITY.SCCADDOCUMENT8EMAILATTACHMENT" localSheetId="12">""</definedName>
    <definedName name="xlvar.ENTITY.SCCADDOCUMENT8EMAILATTACHMENT" localSheetId="13">""</definedName>
    <definedName name="xlvar.ENTITY.SCCADDOCUMENT8EMAILATTACHMENT" localSheetId="14">""</definedName>
    <definedName name="xlvar.ENTITY.SCCADDOCUMENT8EMAILATTACHMENT" localSheetId="15">""</definedName>
    <definedName name="xlvar.ENTITY.SCCADDOCUMENT8EMAILATTACHMENT" localSheetId="16">""</definedName>
    <definedName name="xlvar.ENTITY.SCCADDOCUMENT8EMAILATTACHMENT" localSheetId="17">""</definedName>
    <definedName name="xlvar.ENTITY.SCCADDOCUMENT8EMAILATTACHMENT" localSheetId="18">""</definedName>
    <definedName name="xlvar.ENTITY.SCCADDOCUMENT8EMAILATTACHMENT" localSheetId="2">""</definedName>
    <definedName name="xlvar.ENTITY.SCCISMATCHSTATUS" localSheetId="1">""</definedName>
    <definedName name="xlvar.ENTITY.SCCISMATCHSTATUS" localSheetId="3">""</definedName>
    <definedName name="xlvar.ENTITY.SCCISMATCHSTATUS" localSheetId="19">""</definedName>
    <definedName name="xlvar.ENTITY.SCCISMATCHSTATUS" localSheetId="4">""</definedName>
    <definedName name="xlvar.ENTITY.SCCISMATCHSTATUS" localSheetId="5">""</definedName>
    <definedName name="xlvar.ENTITY.SCCISMATCHSTATUS" localSheetId="6">""</definedName>
    <definedName name="xlvar.ENTITY.SCCISMATCHSTATUS" localSheetId="7">""</definedName>
    <definedName name="xlvar.ENTITY.SCCISMATCHSTATUS" localSheetId="8">""</definedName>
    <definedName name="xlvar.ENTITY.SCCISMATCHSTATUS" localSheetId="9">""</definedName>
    <definedName name="xlvar.ENTITY.SCCISMATCHSTATUS" localSheetId="10">""</definedName>
    <definedName name="xlvar.ENTITY.SCCISMATCHSTATUS" localSheetId="11">""</definedName>
    <definedName name="xlvar.ENTITY.SCCISMATCHSTATUS" localSheetId="12">""</definedName>
    <definedName name="xlvar.ENTITY.SCCISMATCHSTATUS" localSheetId="13">""</definedName>
    <definedName name="xlvar.ENTITY.SCCISMATCHSTATUS" localSheetId="14">""</definedName>
    <definedName name="xlvar.ENTITY.SCCISMATCHSTATUS" localSheetId="15">""</definedName>
    <definedName name="xlvar.ENTITY.SCCISMATCHSTATUS" localSheetId="16">""</definedName>
    <definedName name="xlvar.ENTITY.SCCISMATCHSTATUS" localSheetId="17">""</definedName>
    <definedName name="xlvar.ENTITY.SCCISMATCHSTATUS" localSheetId="18">""</definedName>
    <definedName name="xlvar.ENTITY.SCCISMATCHSTATUS" localSheetId="2">""</definedName>
    <definedName name="xlvar.ENTITY.SCCISTAXOPTION" localSheetId="1">""</definedName>
    <definedName name="xlvar.ENTITY.SCCISTAXOPTION" localSheetId="3">""</definedName>
    <definedName name="xlvar.ENTITY.SCCISTAXOPTION" localSheetId="19">""</definedName>
    <definedName name="xlvar.ENTITY.SCCISTAXOPTION" localSheetId="4">""</definedName>
    <definedName name="xlvar.ENTITY.SCCISTAXOPTION" localSheetId="5">""</definedName>
    <definedName name="xlvar.ENTITY.SCCISTAXOPTION" localSheetId="6">""</definedName>
    <definedName name="xlvar.ENTITY.SCCISTAXOPTION" localSheetId="7">""</definedName>
    <definedName name="xlvar.ENTITY.SCCISTAXOPTION" localSheetId="8">""</definedName>
    <definedName name="xlvar.ENTITY.SCCISTAXOPTION" localSheetId="9">""</definedName>
    <definedName name="xlvar.ENTITY.SCCISTAXOPTION" localSheetId="10">""</definedName>
    <definedName name="xlvar.ENTITY.SCCISTAXOPTION" localSheetId="11">""</definedName>
    <definedName name="xlvar.ENTITY.SCCISTAXOPTION" localSheetId="12">""</definedName>
    <definedName name="xlvar.ENTITY.SCCISTAXOPTION" localSheetId="13">""</definedName>
    <definedName name="xlvar.ENTITY.SCCISTAXOPTION" localSheetId="14">""</definedName>
    <definedName name="xlvar.ENTITY.SCCISTAXOPTION" localSheetId="15">""</definedName>
    <definedName name="xlvar.ENTITY.SCCISTAXOPTION" localSheetId="16">""</definedName>
    <definedName name="xlvar.ENTITY.SCCISTAXOPTION" localSheetId="17">""</definedName>
    <definedName name="xlvar.ENTITY.SCCISTAXOPTION" localSheetId="18">""</definedName>
    <definedName name="xlvar.ENTITY.SCCISTAXOPTION" localSheetId="2">""</definedName>
    <definedName name="xlvar.ENTITY.SCEDICREDENTIALCODE" localSheetId="1">""</definedName>
    <definedName name="xlvar.ENTITY.SCEDICREDENTIALCODE" localSheetId="3">""</definedName>
    <definedName name="xlvar.ENTITY.SCEDICREDENTIALCODE" localSheetId="19">""</definedName>
    <definedName name="xlvar.ENTITY.SCEDICREDENTIALCODE" localSheetId="4">""</definedName>
    <definedName name="xlvar.ENTITY.SCEDICREDENTIALCODE" localSheetId="5">""</definedName>
    <definedName name="xlvar.ENTITY.SCEDICREDENTIALCODE" localSheetId="6">""</definedName>
    <definedName name="xlvar.ENTITY.SCEDICREDENTIALCODE" localSheetId="7">""</definedName>
    <definedName name="xlvar.ENTITY.SCEDICREDENTIALCODE" localSheetId="8">""</definedName>
    <definedName name="xlvar.ENTITY.SCEDICREDENTIALCODE" localSheetId="9">""</definedName>
    <definedName name="xlvar.ENTITY.SCEDICREDENTIALCODE" localSheetId="10">""</definedName>
    <definedName name="xlvar.ENTITY.SCEDICREDENTIALCODE" localSheetId="11">""</definedName>
    <definedName name="xlvar.ENTITY.SCEDICREDENTIALCODE" localSheetId="12">""</definedName>
    <definedName name="xlvar.ENTITY.SCEDICREDENTIALCODE" localSheetId="13">""</definedName>
    <definedName name="xlvar.ENTITY.SCEDICREDENTIALCODE" localSheetId="14">""</definedName>
    <definedName name="xlvar.ENTITY.SCEDICREDENTIALCODE" localSheetId="15">""</definedName>
    <definedName name="xlvar.ENTITY.SCEDICREDENTIALCODE" localSheetId="16">""</definedName>
    <definedName name="xlvar.ENTITY.SCEDICREDENTIALCODE" localSheetId="17">""</definedName>
    <definedName name="xlvar.ENTITY.SCEDICREDENTIALCODE" localSheetId="18">""</definedName>
    <definedName name="xlvar.ENTITY.SCEDICREDENTIALCODE" localSheetId="2">""</definedName>
    <definedName name="xlvar.ENTITY.SCPAYMENTMETHOD" localSheetId="1">""</definedName>
    <definedName name="xlvar.ENTITY.SCPAYMENTMETHOD" localSheetId="3">""</definedName>
    <definedName name="xlvar.ENTITY.SCPAYMENTMETHOD" localSheetId="19">""</definedName>
    <definedName name="xlvar.ENTITY.SCPAYMENTMETHOD" localSheetId="4">""</definedName>
    <definedName name="xlvar.ENTITY.SCPAYMENTMETHOD" localSheetId="5">""</definedName>
    <definedName name="xlvar.ENTITY.SCPAYMENTMETHOD" localSheetId="6">""</definedName>
    <definedName name="xlvar.ENTITY.SCPAYMENTMETHOD" localSheetId="7">""</definedName>
    <definedName name="xlvar.ENTITY.SCPAYMENTMETHOD" localSheetId="8">""</definedName>
    <definedName name="xlvar.ENTITY.SCPAYMENTMETHOD" localSheetId="9">""</definedName>
    <definedName name="xlvar.ENTITY.SCPAYMENTMETHOD" localSheetId="10">""</definedName>
    <definedName name="xlvar.ENTITY.SCPAYMENTMETHOD" localSheetId="11">""</definedName>
    <definedName name="xlvar.ENTITY.SCPAYMENTMETHOD" localSheetId="12">""</definedName>
    <definedName name="xlvar.ENTITY.SCPAYMENTMETHOD" localSheetId="13">""</definedName>
    <definedName name="xlvar.ENTITY.SCPAYMENTMETHOD" localSheetId="14">""</definedName>
    <definedName name="xlvar.ENTITY.SCPAYMENTMETHOD" localSheetId="15">""</definedName>
    <definedName name="xlvar.ENTITY.SCPAYMENTMETHOD" localSheetId="16">""</definedName>
    <definedName name="xlvar.ENTITY.SCPAYMENTMETHOD" localSheetId="17">""</definedName>
    <definedName name="xlvar.ENTITY.SCPAYMENTMETHOD" localSheetId="18">""</definedName>
    <definedName name="xlvar.ENTITY.SCPAYMENTMETHOD" localSheetId="2">""</definedName>
    <definedName name="xlvar.ENTITY.SCPURCHASEREQNCONSOLIDATION" localSheetId="1">"Use Sub Location Default"</definedName>
    <definedName name="xlvar.ENTITY.SCPURCHASEREQNCONSOLIDATION" localSheetId="3">"Use Sub Location Default"</definedName>
    <definedName name="xlvar.ENTITY.SCPURCHASEREQNCONSOLIDATION" localSheetId="19">"Use Sub Location Default"</definedName>
    <definedName name="xlvar.ENTITY.SCPURCHASEREQNCONSOLIDATION" localSheetId="4">"Use Sub Location Default"</definedName>
    <definedName name="xlvar.ENTITY.SCPURCHASEREQNCONSOLIDATION" localSheetId="5">"Use Sub Location Default"</definedName>
    <definedName name="xlvar.ENTITY.SCPURCHASEREQNCONSOLIDATION" localSheetId="6">"Use Sub Location Default"</definedName>
    <definedName name="xlvar.ENTITY.SCPURCHASEREQNCONSOLIDATION" localSheetId="7">"Use Sub Location Default"</definedName>
    <definedName name="xlvar.ENTITY.SCPURCHASEREQNCONSOLIDATION" localSheetId="8">"Use Sub Location Default"</definedName>
    <definedName name="xlvar.ENTITY.SCPURCHASEREQNCONSOLIDATION" localSheetId="9">"Use Sub Location Default"</definedName>
    <definedName name="xlvar.ENTITY.SCPURCHASEREQNCONSOLIDATION" localSheetId="10">"Use Sub Location Default"</definedName>
    <definedName name="xlvar.ENTITY.SCPURCHASEREQNCONSOLIDATION" localSheetId="11">"Use Sub Location Default"</definedName>
    <definedName name="xlvar.ENTITY.SCPURCHASEREQNCONSOLIDATION" localSheetId="12">"Use Sub Location Default"</definedName>
    <definedName name="xlvar.ENTITY.SCPURCHASEREQNCONSOLIDATION" localSheetId="13">"Use Sub Location Default"</definedName>
    <definedName name="xlvar.ENTITY.SCPURCHASEREQNCONSOLIDATION" localSheetId="14">"Use Sub Location Default"</definedName>
    <definedName name="xlvar.ENTITY.SCPURCHASEREQNCONSOLIDATION" localSheetId="15">"Use Sub Location Default"</definedName>
    <definedName name="xlvar.ENTITY.SCPURCHASEREQNCONSOLIDATION" localSheetId="16">"Use Sub Location Default"</definedName>
    <definedName name="xlvar.ENTITY.SCPURCHASEREQNCONSOLIDATION" localSheetId="17">"Use Sub Location Default"</definedName>
    <definedName name="xlvar.ENTITY.SCPURCHASEREQNCONSOLIDATION" localSheetId="18">"Use Sub Location Default"</definedName>
    <definedName name="xlvar.ENTITY.SCPURCHASEREQNCONSOLIDATION" localSheetId="2">"Use Sub Location Default"</definedName>
    <definedName name="xlvar.ENTITY.SCRECEIPTMETHOD" localSheetId="1">"Other"</definedName>
    <definedName name="xlvar.ENTITY.SCRECEIPTMETHOD" localSheetId="3">"Other"</definedName>
    <definedName name="xlvar.ENTITY.SCRECEIPTMETHOD" localSheetId="19">"Other"</definedName>
    <definedName name="xlvar.ENTITY.SCRECEIPTMETHOD" localSheetId="4">"Other"</definedName>
    <definedName name="xlvar.ENTITY.SCRECEIPTMETHOD" localSheetId="5">"Other"</definedName>
    <definedName name="xlvar.ENTITY.SCRECEIPTMETHOD" localSheetId="6">"Other"</definedName>
    <definedName name="xlvar.ENTITY.SCRECEIPTMETHOD" localSheetId="7">"Other"</definedName>
    <definedName name="xlvar.ENTITY.SCRECEIPTMETHOD" localSheetId="8">"Other"</definedName>
    <definedName name="xlvar.ENTITY.SCRECEIPTMETHOD" localSheetId="9">"Other"</definedName>
    <definedName name="xlvar.ENTITY.SCRECEIPTMETHOD" localSheetId="10">"Other"</definedName>
    <definedName name="xlvar.ENTITY.SCRECEIPTMETHOD" localSheetId="11">"Other"</definedName>
    <definedName name="xlvar.ENTITY.SCRECEIPTMETHOD" localSheetId="12">"Other"</definedName>
    <definedName name="xlvar.ENTITY.SCRECEIPTMETHOD" localSheetId="13">"Other"</definedName>
    <definedName name="xlvar.ENTITY.SCRECEIPTMETHOD" localSheetId="14">"Other"</definedName>
    <definedName name="xlvar.ENTITY.SCRECEIPTMETHOD" localSheetId="15">"Other"</definedName>
    <definedName name="xlvar.ENTITY.SCRECEIPTMETHOD" localSheetId="16">"Other"</definedName>
    <definedName name="xlvar.ENTITY.SCRECEIPTMETHOD" localSheetId="17">"Other"</definedName>
    <definedName name="xlvar.ENTITY.SCRECEIPTMETHOD" localSheetId="18">"Other"</definedName>
    <definedName name="xlvar.ENTITY.SCRECEIPTMETHOD" localSheetId="2">"Other"</definedName>
    <definedName name="xlvar.ENTITY.SCSINGLECURRENCYTYPE" localSheetId="1">"Not Applicable"</definedName>
    <definedName name="xlvar.ENTITY.SCSINGLECURRENCYTYPE" localSheetId="3">"Not Applicable"</definedName>
    <definedName name="xlvar.ENTITY.SCSINGLECURRENCYTYPE" localSheetId="19">"Not Applicable"</definedName>
    <definedName name="xlvar.ENTITY.SCSINGLECURRENCYTYPE" localSheetId="4">"Not Applicable"</definedName>
    <definedName name="xlvar.ENTITY.SCSINGLECURRENCYTYPE" localSheetId="5">"Not Applicable"</definedName>
    <definedName name="xlvar.ENTITY.SCSINGLECURRENCYTYPE" localSheetId="6">"Not Applicable"</definedName>
    <definedName name="xlvar.ENTITY.SCSINGLECURRENCYTYPE" localSheetId="7">"Not Applicable"</definedName>
    <definedName name="xlvar.ENTITY.SCSINGLECURRENCYTYPE" localSheetId="8">"Not Applicable"</definedName>
    <definedName name="xlvar.ENTITY.SCSINGLECURRENCYTYPE" localSheetId="9">"Not Applicable"</definedName>
    <definedName name="xlvar.ENTITY.SCSINGLECURRENCYTYPE" localSheetId="10">"Not Applicable"</definedName>
    <definedName name="xlvar.ENTITY.SCSINGLECURRENCYTYPE" localSheetId="11">"Not Applicable"</definedName>
    <definedName name="xlvar.ENTITY.SCSINGLECURRENCYTYPE" localSheetId="12">"Not Applicable"</definedName>
    <definedName name="xlvar.ENTITY.SCSINGLECURRENCYTYPE" localSheetId="13">"Not Applicable"</definedName>
    <definedName name="xlvar.ENTITY.SCSINGLECURRENCYTYPE" localSheetId="14">"Not Applicable"</definedName>
    <definedName name="xlvar.ENTITY.SCSINGLECURRENCYTYPE" localSheetId="15">"Not Applicable"</definedName>
    <definedName name="xlvar.ENTITY.SCSINGLECURRENCYTYPE" localSheetId="16">"Not Applicable"</definedName>
    <definedName name="xlvar.ENTITY.SCSINGLECURRENCYTYPE" localSheetId="17">"Not Applicable"</definedName>
    <definedName name="xlvar.ENTITY.SCSINGLECURRENCYTYPE" localSheetId="18">"Not Applicable"</definedName>
    <definedName name="xlvar.ENTITY.SCSINGLECURRENCYTYPE" localSheetId="2">"Not Applicable"</definedName>
    <definedName name="xlvar.ENTITY.SCSTATUS" localSheetId="1">"Active"</definedName>
    <definedName name="xlvar.ENTITY.SCSTATUS" localSheetId="3">"Active"</definedName>
    <definedName name="xlvar.ENTITY.SCSTATUS" localSheetId="19">"Active"</definedName>
    <definedName name="xlvar.ENTITY.SCSTATUS" localSheetId="4">"Active"</definedName>
    <definedName name="xlvar.ENTITY.SCSTATUS" localSheetId="5">"Active"</definedName>
    <definedName name="xlvar.ENTITY.SCSTATUS" localSheetId="6">"Active"</definedName>
    <definedName name="xlvar.ENTITY.SCSTATUS" localSheetId="7">"Active"</definedName>
    <definedName name="xlvar.ENTITY.SCSTATUS" localSheetId="8">"Active"</definedName>
    <definedName name="xlvar.ENTITY.SCSTATUS" localSheetId="9">"Active"</definedName>
    <definedName name="xlvar.ENTITY.SCSTATUS" localSheetId="10">"Active"</definedName>
    <definedName name="xlvar.ENTITY.SCSTATUS" localSheetId="11">"Active"</definedName>
    <definedName name="xlvar.ENTITY.SCSTATUS" localSheetId="12">"Active"</definedName>
    <definedName name="xlvar.ENTITY.SCSTATUS" localSheetId="13">"Active"</definedName>
    <definedName name="xlvar.ENTITY.SCSTATUS" localSheetId="14">"Active"</definedName>
    <definedName name="xlvar.ENTITY.SCSTATUS" localSheetId="15">"Active"</definedName>
    <definedName name="xlvar.ENTITY.SCSTATUS" localSheetId="16">"Active"</definedName>
    <definedName name="xlvar.ENTITY.SCSTATUS" localSheetId="17">"Active"</definedName>
    <definedName name="xlvar.ENTITY.SCSTATUS" localSheetId="18">"Active"</definedName>
    <definedName name="xlvar.ENTITY.SCSTATUS" localSheetId="2">"Active"</definedName>
    <definedName name="xlvar.ENTITY.SCSUPPRESSSTATEMENT" localSheetId="1">""</definedName>
    <definedName name="xlvar.ENTITY.SCSUPPRESSSTATEMENT" localSheetId="3">""</definedName>
    <definedName name="xlvar.ENTITY.SCSUPPRESSSTATEMENT" localSheetId="19">""</definedName>
    <definedName name="xlvar.ENTITY.SCSUPPRESSSTATEMENT" localSheetId="4">""</definedName>
    <definedName name="xlvar.ENTITY.SCSUPPRESSSTATEMENT" localSheetId="5">""</definedName>
    <definedName name="xlvar.ENTITY.SCSUPPRESSSTATEMENT" localSheetId="6">""</definedName>
    <definedName name="xlvar.ENTITY.SCSUPPRESSSTATEMENT" localSheetId="7">""</definedName>
    <definedName name="xlvar.ENTITY.SCSUPPRESSSTATEMENT" localSheetId="8">""</definedName>
    <definedName name="xlvar.ENTITY.SCSUPPRESSSTATEMENT" localSheetId="9">""</definedName>
    <definedName name="xlvar.ENTITY.SCSUPPRESSSTATEMENT" localSheetId="10">""</definedName>
    <definedName name="xlvar.ENTITY.SCSUPPRESSSTATEMENT" localSheetId="11">""</definedName>
    <definedName name="xlvar.ENTITY.SCSUPPRESSSTATEMENT" localSheetId="12">""</definedName>
    <definedName name="xlvar.ENTITY.SCSUPPRESSSTATEMENT" localSheetId="13">""</definedName>
    <definedName name="xlvar.ENTITY.SCSUPPRESSSTATEMENT" localSheetId="14">""</definedName>
    <definedName name="xlvar.ENTITY.SCSUPPRESSSTATEMENT" localSheetId="15">""</definedName>
    <definedName name="xlvar.ENTITY.SCSUPPRESSSTATEMENT" localSheetId="16">""</definedName>
    <definedName name="xlvar.ENTITY.SCSUPPRESSSTATEMENT" localSheetId="17">""</definedName>
    <definedName name="xlvar.ENTITY.SCSUPPRESSSTATEMENT" localSheetId="18">""</definedName>
    <definedName name="xlvar.ENTITY.SCSUPPRESSSTATEMENT" localSheetId="2">""</definedName>
    <definedName name="xlvar.ENTITY.SCTERMSCALCULATION" localSheetId="1">"Document Date 1"</definedName>
    <definedName name="xlvar.ENTITY.SCTERMSCALCULATION" localSheetId="3">"Document Date 1"</definedName>
    <definedName name="xlvar.ENTITY.SCTERMSCALCULATION" localSheetId="19">"Document Date 1"</definedName>
    <definedName name="xlvar.ENTITY.SCTERMSCALCULATION" localSheetId="4">"Document Date 1"</definedName>
    <definedName name="xlvar.ENTITY.SCTERMSCALCULATION" localSheetId="5">"Document Date 1"</definedName>
    <definedName name="xlvar.ENTITY.SCTERMSCALCULATION" localSheetId="6">"Document Date 1"</definedName>
    <definedName name="xlvar.ENTITY.SCTERMSCALCULATION" localSheetId="7">"Document Date 1"</definedName>
    <definedName name="xlvar.ENTITY.SCTERMSCALCULATION" localSheetId="8">"Document Date 1"</definedName>
    <definedName name="xlvar.ENTITY.SCTERMSCALCULATION" localSheetId="9">"Document Date 1"</definedName>
    <definedName name="xlvar.ENTITY.SCTERMSCALCULATION" localSheetId="10">"Document Date 1"</definedName>
    <definedName name="xlvar.ENTITY.SCTERMSCALCULATION" localSheetId="11">"Document Date 1"</definedName>
    <definedName name="xlvar.ENTITY.SCTERMSCALCULATION" localSheetId="12">"Document Date 1"</definedName>
    <definedName name="xlvar.ENTITY.SCTERMSCALCULATION" localSheetId="13">"Document Date 1"</definedName>
    <definedName name="xlvar.ENTITY.SCTERMSCALCULATION" localSheetId="14">"Document Date 1"</definedName>
    <definedName name="xlvar.ENTITY.SCTERMSCALCULATION" localSheetId="15">"Document Date 1"</definedName>
    <definedName name="xlvar.ENTITY.SCTERMSCALCULATION" localSheetId="16">"Document Date 1"</definedName>
    <definedName name="xlvar.ENTITY.SCTERMSCALCULATION" localSheetId="17">"Document Date 1"</definedName>
    <definedName name="xlvar.ENTITY.SCTERMSCALCULATION" localSheetId="18">"Document Date 1"</definedName>
    <definedName name="xlvar.ENTITY.SCTERMSCALCULATION" localSheetId="2">"Document Date 1"</definedName>
    <definedName name="xlvar.ENTITY.SCTERMSMETHOD" localSheetId="1">"No Calculation"</definedName>
    <definedName name="xlvar.ENTITY.SCTERMSMETHOD" localSheetId="3">"No Calculation"</definedName>
    <definedName name="xlvar.ENTITY.SCTERMSMETHOD" localSheetId="19">"No Calculation"</definedName>
    <definedName name="xlvar.ENTITY.SCTERMSMETHOD" localSheetId="4">"No Calculation"</definedName>
    <definedName name="xlvar.ENTITY.SCTERMSMETHOD" localSheetId="5">"No Calculation"</definedName>
    <definedName name="xlvar.ENTITY.SCTERMSMETHOD" localSheetId="6">"No Calculation"</definedName>
    <definedName name="xlvar.ENTITY.SCTERMSMETHOD" localSheetId="7">"No Calculation"</definedName>
    <definedName name="xlvar.ENTITY.SCTERMSMETHOD" localSheetId="8">"No Calculation"</definedName>
    <definedName name="xlvar.ENTITY.SCTERMSMETHOD" localSheetId="9">"No Calculation"</definedName>
    <definedName name="xlvar.ENTITY.SCTERMSMETHOD" localSheetId="10">"No Calculation"</definedName>
    <definedName name="xlvar.ENTITY.SCTERMSMETHOD" localSheetId="11">"No Calculation"</definedName>
    <definedName name="xlvar.ENTITY.SCTERMSMETHOD" localSheetId="12">"No Calculation"</definedName>
    <definedName name="xlvar.ENTITY.SCTERMSMETHOD" localSheetId="13">"No Calculation"</definedName>
    <definedName name="xlvar.ENTITY.SCTERMSMETHOD" localSheetId="14">"No Calculation"</definedName>
    <definedName name="xlvar.ENTITY.SCTERMSMETHOD" localSheetId="15">"No Calculation"</definedName>
    <definedName name="xlvar.ENTITY.SCTERMSMETHOD" localSheetId="16">"No Calculation"</definedName>
    <definedName name="xlvar.ENTITY.SCTERMSMETHOD" localSheetId="17">"No Calculation"</definedName>
    <definedName name="xlvar.ENTITY.SCTERMSMETHOD" localSheetId="18">"No Calculation"</definedName>
    <definedName name="xlvar.ENTITY.SCTERMSMETHOD" localSheetId="2">"No Calculation"</definedName>
    <definedName name="xlvar.ENTITY.SCVATERATETYPEDEFAULT" localSheetId="1">"Inclusive"</definedName>
    <definedName name="xlvar.ENTITY.SCVATERATETYPEDEFAULT" localSheetId="3">"Inclusive"</definedName>
    <definedName name="xlvar.ENTITY.SCVATERATETYPEDEFAULT" localSheetId="19">"Inclusive"</definedName>
    <definedName name="xlvar.ENTITY.SCVATERATETYPEDEFAULT" localSheetId="4">"Inclusive"</definedName>
    <definedName name="xlvar.ENTITY.SCVATERATETYPEDEFAULT" localSheetId="5">"Inclusive"</definedName>
    <definedName name="xlvar.ENTITY.SCVATERATETYPEDEFAULT" localSheetId="6">"Inclusive"</definedName>
    <definedName name="xlvar.ENTITY.SCVATERATETYPEDEFAULT" localSheetId="7">"Inclusive"</definedName>
    <definedName name="xlvar.ENTITY.SCVATERATETYPEDEFAULT" localSheetId="8">"Inclusive"</definedName>
    <definedName name="xlvar.ENTITY.SCVATERATETYPEDEFAULT" localSheetId="9">"Inclusive"</definedName>
    <definedName name="xlvar.ENTITY.SCVATERATETYPEDEFAULT" localSheetId="10">"Inclusive"</definedName>
    <definedName name="xlvar.ENTITY.SCVATERATETYPEDEFAULT" localSheetId="11">"Inclusive"</definedName>
    <definedName name="xlvar.ENTITY.SCVATERATETYPEDEFAULT" localSheetId="12">"Inclusive"</definedName>
    <definedName name="xlvar.ENTITY.SCVATERATETYPEDEFAULT" localSheetId="13">"Inclusive"</definedName>
    <definedName name="xlvar.ENTITY.SCVATERATETYPEDEFAULT" localSheetId="14">"Inclusive"</definedName>
    <definedName name="xlvar.ENTITY.SCVATERATETYPEDEFAULT" localSheetId="15">"Inclusive"</definedName>
    <definedName name="xlvar.ENTITY.SCVATERATETYPEDEFAULT" localSheetId="16">"Inclusive"</definedName>
    <definedName name="xlvar.ENTITY.SCVATERATETYPEDEFAULT" localSheetId="17">"Inclusive"</definedName>
    <definedName name="xlvar.ENTITY.SCVATERATETYPEDEFAULT" localSheetId="18">"Inclusive"</definedName>
    <definedName name="xlvar.ENTITY.SCVATERATETYPEDEFAULT" localSheetId="2">"Inclusive"</definedName>
    <definedName name="xlvar.ENTITY.SCWITHHOLDINGTAXRATE" localSheetId="1">""</definedName>
    <definedName name="xlvar.ENTITY.SCWITHHOLDINGTAXRATE" localSheetId="3">""</definedName>
    <definedName name="xlvar.ENTITY.SCWITHHOLDINGTAXRATE" localSheetId="19">""</definedName>
    <definedName name="xlvar.ENTITY.SCWITHHOLDINGTAXRATE" localSheetId="4">""</definedName>
    <definedName name="xlvar.ENTITY.SCWITHHOLDINGTAXRATE" localSheetId="5">""</definedName>
    <definedName name="xlvar.ENTITY.SCWITHHOLDINGTAXRATE" localSheetId="6">""</definedName>
    <definedName name="xlvar.ENTITY.SCWITHHOLDINGTAXRATE" localSheetId="7">""</definedName>
    <definedName name="xlvar.ENTITY.SCWITHHOLDINGTAXRATE" localSheetId="8">""</definedName>
    <definedName name="xlvar.ENTITY.SCWITHHOLDINGTAXRATE" localSheetId="9">""</definedName>
    <definedName name="xlvar.ENTITY.SCWITHHOLDINGTAXRATE" localSheetId="10">""</definedName>
    <definedName name="xlvar.ENTITY.SCWITHHOLDINGTAXRATE" localSheetId="11">""</definedName>
    <definedName name="xlvar.ENTITY.SCWITHHOLDINGTAXRATE" localSheetId="12">""</definedName>
    <definedName name="xlvar.ENTITY.SCWITHHOLDINGTAXRATE" localSheetId="13">""</definedName>
    <definedName name="xlvar.ENTITY.SCWITHHOLDINGTAXRATE" localSheetId="14">""</definedName>
    <definedName name="xlvar.ENTITY.SCWITHHOLDINGTAXRATE" localSheetId="15">""</definedName>
    <definedName name="xlvar.ENTITY.SCWITHHOLDINGTAXRATE" localSheetId="16">""</definedName>
    <definedName name="xlvar.ENTITY.SCWITHHOLDINGTAXRATE" localSheetId="17">""</definedName>
    <definedName name="xlvar.ENTITY.SCWITHHOLDINGTAXRATE" localSheetId="18">""</definedName>
    <definedName name="xlvar.ENTITY.SCWITHHOLDINGTAXRATE" localSheetId="2">""</definedName>
    <definedName name="xlvar.ENTITY.SCWITHHOLDINGTAXTYPE" localSheetId="1">"Standard Withholding Tax"</definedName>
    <definedName name="xlvar.ENTITY.SCWITHHOLDINGTAXTYPE" localSheetId="3">"Standard Withholding Tax"</definedName>
    <definedName name="xlvar.ENTITY.SCWITHHOLDINGTAXTYPE" localSheetId="19">"Standard Withholding Tax"</definedName>
    <definedName name="xlvar.ENTITY.SCWITHHOLDINGTAXTYPE" localSheetId="4">"Standard Withholding Tax"</definedName>
    <definedName name="xlvar.ENTITY.SCWITHHOLDINGTAXTYPE" localSheetId="5">"Standard Withholding Tax"</definedName>
    <definedName name="xlvar.ENTITY.SCWITHHOLDINGTAXTYPE" localSheetId="6">"Standard Withholding Tax"</definedName>
    <definedName name="xlvar.ENTITY.SCWITHHOLDINGTAXTYPE" localSheetId="7">"Standard Withholding Tax"</definedName>
    <definedName name="xlvar.ENTITY.SCWITHHOLDINGTAXTYPE" localSheetId="8">"Standard Withholding Tax"</definedName>
    <definedName name="xlvar.ENTITY.SCWITHHOLDINGTAXTYPE" localSheetId="9">"Standard Withholding Tax"</definedName>
    <definedName name="xlvar.ENTITY.SCWITHHOLDINGTAXTYPE" localSheetId="10">"Standard Withholding Tax"</definedName>
    <definedName name="xlvar.ENTITY.SCWITHHOLDINGTAXTYPE" localSheetId="11">"Standard Withholding Tax"</definedName>
    <definedName name="xlvar.ENTITY.SCWITHHOLDINGTAXTYPE" localSheetId="12">"Standard Withholding Tax"</definedName>
    <definedName name="xlvar.ENTITY.SCWITHHOLDINGTAXTYPE" localSheetId="13">"Standard Withholding Tax"</definedName>
    <definedName name="xlvar.ENTITY.SCWITHHOLDINGTAXTYPE" localSheetId="14">"Standard Withholding Tax"</definedName>
    <definedName name="xlvar.ENTITY.SCWITHHOLDINGTAXTYPE" localSheetId="15">"Standard Withholding Tax"</definedName>
    <definedName name="xlvar.ENTITY.SCWITHHOLDINGTAXTYPE" localSheetId="16">"Standard Withholding Tax"</definedName>
    <definedName name="xlvar.ENTITY.SCWITHHOLDINGTAXTYPE" localSheetId="17">"Standard Withholding Tax"</definedName>
    <definedName name="xlvar.ENTITY.SCWITHHOLDINGTAXTYPE" localSheetId="18">"Standard Withholding Tax"</definedName>
    <definedName name="xlvar.ENTITY.SCWITHHOLDINGTAXTYPE" localSheetId="2">"Standard Withholding Tax"</definedName>
    <definedName name="xlvar.ENTITY.SELECTIONTYPECODE1" localSheetId="1">""</definedName>
    <definedName name="xlvar.ENTITY.SELECTIONTYPECODE1" localSheetId="3">""</definedName>
    <definedName name="xlvar.ENTITY.SELECTIONTYPECODE1" localSheetId="19">""</definedName>
    <definedName name="xlvar.ENTITY.SELECTIONTYPECODE1" localSheetId="4">""</definedName>
    <definedName name="xlvar.ENTITY.SELECTIONTYPECODE1" localSheetId="5">""</definedName>
    <definedName name="xlvar.ENTITY.SELECTIONTYPECODE1" localSheetId="6">""</definedName>
    <definedName name="xlvar.ENTITY.SELECTIONTYPECODE1" localSheetId="7">""</definedName>
    <definedName name="xlvar.ENTITY.SELECTIONTYPECODE1" localSheetId="8">""</definedName>
    <definedName name="xlvar.ENTITY.SELECTIONTYPECODE1" localSheetId="9">""</definedName>
    <definedName name="xlvar.ENTITY.SELECTIONTYPECODE1" localSheetId="10">""</definedName>
    <definedName name="xlvar.ENTITY.SELECTIONTYPECODE1" localSheetId="11">""</definedName>
    <definedName name="xlvar.ENTITY.SELECTIONTYPECODE1" localSheetId="12">""</definedName>
    <definedName name="xlvar.ENTITY.SELECTIONTYPECODE1" localSheetId="13">""</definedName>
    <definedName name="xlvar.ENTITY.SELECTIONTYPECODE1" localSheetId="14">""</definedName>
    <definedName name="xlvar.ENTITY.SELECTIONTYPECODE1" localSheetId="15">""</definedName>
    <definedName name="xlvar.ENTITY.SELECTIONTYPECODE1" localSheetId="16">""</definedName>
    <definedName name="xlvar.ENTITY.SELECTIONTYPECODE1" localSheetId="17">""</definedName>
    <definedName name="xlvar.ENTITY.SELECTIONTYPECODE1" localSheetId="18">""</definedName>
    <definedName name="xlvar.ENTITY.SELECTIONTYPECODE1" localSheetId="2">""</definedName>
    <definedName name="xlvar.ENTITY.SELECTIONTYPECODE10" localSheetId="1">""</definedName>
    <definedName name="xlvar.ENTITY.SELECTIONTYPECODE10" localSheetId="3">""</definedName>
    <definedName name="xlvar.ENTITY.SELECTIONTYPECODE10" localSheetId="19">""</definedName>
    <definedName name="xlvar.ENTITY.SELECTIONTYPECODE10" localSheetId="4">""</definedName>
    <definedName name="xlvar.ENTITY.SELECTIONTYPECODE10" localSheetId="5">""</definedName>
    <definedName name="xlvar.ENTITY.SELECTIONTYPECODE10" localSheetId="6">""</definedName>
    <definedName name="xlvar.ENTITY.SELECTIONTYPECODE10" localSheetId="7">""</definedName>
    <definedName name="xlvar.ENTITY.SELECTIONTYPECODE10" localSheetId="8">""</definedName>
    <definedName name="xlvar.ENTITY.SELECTIONTYPECODE10" localSheetId="9">""</definedName>
    <definedName name="xlvar.ENTITY.SELECTIONTYPECODE10" localSheetId="10">""</definedName>
    <definedName name="xlvar.ENTITY.SELECTIONTYPECODE10" localSheetId="11">""</definedName>
    <definedName name="xlvar.ENTITY.SELECTIONTYPECODE10" localSheetId="12">""</definedName>
    <definedName name="xlvar.ENTITY.SELECTIONTYPECODE10" localSheetId="13">""</definedName>
    <definedName name="xlvar.ENTITY.SELECTIONTYPECODE10" localSheetId="14">""</definedName>
    <definedName name="xlvar.ENTITY.SELECTIONTYPECODE10" localSheetId="15">""</definedName>
    <definedName name="xlvar.ENTITY.SELECTIONTYPECODE10" localSheetId="16">""</definedName>
    <definedName name="xlvar.ENTITY.SELECTIONTYPECODE10" localSheetId="17">""</definedName>
    <definedName name="xlvar.ENTITY.SELECTIONTYPECODE10" localSheetId="18">""</definedName>
    <definedName name="xlvar.ENTITY.SELECTIONTYPECODE10" localSheetId="2">""</definedName>
    <definedName name="xlvar.ENTITY.SELECTIONTYPECODE11" localSheetId="1">""</definedName>
    <definedName name="xlvar.ENTITY.SELECTIONTYPECODE11" localSheetId="3">""</definedName>
    <definedName name="xlvar.ENTITY.SELECTIONTYPECODE11" localSheetId="19">""</definedName>
    <definedName name="xlvar.ENTITY.SELECTIONTYPECODE11" localSheetId="4">""</definedName>
    <definedName name="xlvar.ENTITY.SELECTIONTYPECODE11" localSheetId="5">""</definedName>
    <definedName name="xlvar.ENTITY.SELECTIONTYPECODE11" localSheetId="6">""</definedName>
    <definedName name="xlvar.ENTITY.SELECTIONTYPECODE11" localSheetId="7">""</definedName>
    <definedName name="xlvar.ENTITY.SELECTIONTYPECODE11" localSheetId="8">""</definedName>
    <definedName name="xlvar.ENTITY.SELECTIONTYPECODE11" localSheetId="9">""</definedName>
    <definedName name="xlvar.ENTITY.SELECTIONTYPECODE11" localSheetId="10">""</definedName>
    <definedName name="xlvar.ENTITY.SELECTIONTYPECODE11" localSheetId="11">""</definedName>
    <definedName name="xlvar.ENTITY.SELECTIONTYPECODE11" localSheetId="12">""</definedName>
    <definedName name="xlvar.ENTITY.SELECTIONTYPECODE11" localSheetId="13">""</definedName>
    <definedName name="xlvar.ENTITY.SELECTIONTYPECODE11" localSheetId="14">""</definedName>
    <definedName name="xlvar.ENTITY.SELECTIONTYPECODE11" localSheetId="15">""</definedName>
    <definedName name="xlvar.ENTITY.SELECTIONTYPECODE11" localSheetId="16">""</definedName>
    <definedName name="xlvar.ENTITY.SELECTIONTYPECODE11" localSheetId="17">""</definedName>
    <definedName name="xlvar.ENTITY.SELECTIONTYPECODE11" localSheetId="18">""</definedName>
    <definedName name="xlvar.ENTITY.SELECTIONTYPECODE11" localSheetId="2">""</definedName>
    <definedName name="xlvar.ENTITY.SELECTIONTYPECODE13" localSheetId="1">""</definedName>
    <definedName name="xlvar.ENTITY.SELECTIONTYPECODE13" localSheetId="3">""</definedName>
    <definedName name="xlvar.ENTITY.SELECTIONTYPECODE13" localSheetId="19">""</definedName>
    <definedName name="xlvar.ENTITY.SELECTIONTYPECODE13" localSheetId="4">""</definedName>
    <definedName name="xlvar.ENTITY.SELECTIONTYPECODE13" localSheetId="5">""</definedName>
    <definedName name="xlvar.ENTITY.SELECTIONTYPECODE13" localSheetId="6">""</definedName>
    <definedName name="xlvar.ENTITY.SELECTIONTYPECODE13" localSheetId="7">""</definedName>
    <definedName name="xlvar.ENTITY.SELECTIONTYPECODE13" localSheetId="8">""</definedName>
    <definedName name="xlvar.ENTITY.SELECTIONTYPECODE13" localSheetId="9">""</definedName>
    <definedName name="xlvar.ENTITY.SELECTIONTYPECODE13" localSheetId="10">""</definedName>
    <definedName name="xlvar.ENTITY.SELECTIONTYPECODE13" localSheetId="11">""</definedName>
    <definedName name="xlvar.ENTITY.SELECTIONTYPECODE13" localSheetId="12">""</definedName>
    <definedName name="xlvar.ENTITY.SELECTIONTYPECODE13" localSheetId="13">""</definedName>
    <definedName name="xlvar.ENTITY.SELECTIONTYPECODE13" localSheetId="14">""</definedName>
    <definedName name="xlvar.ENTITY.SELECTIONTYPECODE13" localSheetId="15">""</definedName>
    <definedName name="xlvar.ENTITY.SELECTIONTYPECODE13" localSheetId="16">""</definedName>
    <definedName name="xlvar.ENTITY.SELECTIONTYPECODE13" localSheetId="17">""</definedName>
    <definedName name="xlvar.ENTITY.SELECTIONTYPECODE13" localSheetId="18">""</definedName>
    <definedName name="xlvar.ENTITY.SELECTIONTYPECODE13" localSheetId="2">""</definedName>
    <definedName name="xlvar.ENTITY.SELECTIONTYPECODE14" localSheetId="1">""</definedName>
    <definedName name="xlvar.ENTITY.SELECTIONTYPECODE14" localSheetId="3">""</definedName>
    <definedName name="xlvar.ENTITY.SELECTIONTYPECODE14" localSheetId="19">""</definedName>
    <definedName name="xlvar.ENTITY.SELECTIONTYPECODE14" localSheetId="4">""</definedName>
    <definedName name="xlvar.ENTITY.SELECTIONTYPECODE14" localSheetId="5">""</definedName>
    <definedName name="xlvar.ENTITY.SELECTIONTYPECODE14" localSheetId="6">""</definedName>
    <definedName name="xlvar.ENTITY.SELECTIONTYPECODE14" localSheetId="7">""</definedName>
    <definedName name="xlvar.ENTITY.SELECTIONTYPECODE14" localSheetId="8">""</definedName>
    <definedName name="xlvar.ENTITY.SELECTIONTYPECODE14" localSheetId="9">""</definedName>
    <definedName name="xlvar.ENTITY.SELECTIONTYPECODE14" localSheetId="10">""</definedName>
    <definedName name="xlvar.ENTITY.SELECTIONTYPECODE14" localSheetId="11">""</definedName>
    <definedName name="xlvar.ENTITY.SELECTIONTYPECODE14" localSheetId="12">""</definedName>
    <definedName name="xlvar.ENTITY.SELECTIONTYPECODE14" localSheetId="13">""</definedName>
    <definedName name="xlvar.ENTITY.SELECTIONTYPECODE14" localSheetId="14">""</definedName>
    <definedName name="xlvar.ENTITY.SELECTIONTYPECODE14" localSheetId="15">""</definedName>
    <definedName name="xlvar.ENTITY.SELECTIONTYPECODE14" localSheetId="16">""</definedName>
    <definedName name="xlvar.ENTITY.SELECTIONTYPECODE14" localSheetId="17">""</definedName>
    <definedName name="xlvar.ENTITY.SELECTIONTYPECODE14" localSheetId="18">""</definedName>
    <definedName name="xlvar.ENTITY.SELECTIONTYPECODE14" localSheetId="2">""</definedName>
    <definedName name="xlvar.ENTITY.SELECTIONTYPECODE15" localSheetId="1">""</definedName>
    <definedName name="xlvar.ENTITY.SELECTIONTYPECODE15" localSheetId="3">""</definedName>
    <definedName name="xlvar.ENTITY.SELECTIONTYPECODE15" localSheetId="19">""</definedName>
    <definedName name="xlvar.ENTITY.SELECTIONTYPECODE15" localSheetId="4">""</definedName>
    <definedName name="xlvar.ENTITY.SELECTIONTYPECODE15" localSheetId="5">""</definedName>
    <definedName name="xlvar.ENTITY.SELECTIONTYPECODE15" localSheetId="6">""</definedName>
    <definedName name="xlvar.ENTITY.SELECTIONTYPECODE15" localSheetId="7">""</definedName>
    <definedName name="xlvar.ENTITY.SELECTIONTYPECODE15" localSheetId="8">""</definedName>
    <definedName name="xlvar.ENTITY.SELECTIONTYPECODE15" localSheetId="9">""</definedName>
    <definedName name="xlvar.ENTITY.SELECTIONTYPECODE15" localSheetId="10">""</definedName>
    <definedName name="xlvar.ENTITY.SELECTIONTYPECODE15" localSheetId="11">""</definedName>
    <definedName name="xlvar.ENTITY.SELECTIONTYPECODE15" localSheetId="12">""</definedName>
    <definedName name="xlvar.ENTITY.SELECTIONTYPECODE15" localSheetId="13">""</definedName>
    <definedName name="xlvar.ENTITY.SELECTIONTYPECODE15" localSheetId="14">""</definedName>
    <definedName name="xlvar.ENTITY.SELECTIONTYPECODE15" localSheetId="15">""</definedName>
    <definedName name="xlvar.ENTITY.SELECTIONTYPECODE15" localSheetId="16">""</definedName>
    <definedName name="xlvar.ENTITY.SELECTIONTYPECODE15" localSheetId="17">""</definedName>
    <definedName name="xlvar.ENTITY.SELECTIONTYPECODE15" localSheetId="18">""</definedName>
    <definedName name="xlvar.ENTITY.SELECTIONTYPECODE15" localSheetId="2">""</definedName>
    <definedName name="xlvar.ENTITY.SELECTIONTYPECODE16" localSheetId="1">""</definedName>
    <definedName name="xlvar.ENTITY.SELECTIONTYPECODE16" localSheetId="3">""</definedName>
    <definedName name="xlvar.ENTITY.SELECTIONTYPECODE16" localSheetId="19">""</definedName>
    <definedName name="xlvar.ENTITY.SELECTIONTYPECODE16" localSheetId="4">""</definedName>
    <definedName name="xlvar.ENTITY.SELECTIONTYPECODE16" localSheetId="5">""</definedName>
    <definedName name="xlvar.ENTITY.SELECTIONTYPECODE16" localSheetId="6">""</definedName>
    <definedName name="xlvar.ENTITY.SELECTIONTYPECODE16" localSheetId="7">""</definedName>
    <definedName name="xlvar.ENTITY.SELECTIONTYPECODE16" localSheetId="8">""</definedName>
    <definedName name="xlvar.ENTITY.SELECTIONTYPECODE16" localSheetId="9">""</definedName>
    <definedName name="xlvar.ENTITY.SELECTIONTYPECODE16" localSheetId="10">""</definedName>
    <definedName name="xlvar.ENTITY.SELECTIONTYPECODE16" localSheetId="11">""</definedName>
    <definedName name="xlvar.ENTITY.SELECTIONTYPECODE16" localSheetId="12">""</definedName>
    <definedName name="xlvar.ENTITY.SELECTIONTYPECODE16" localSheetId="13">""</definedName>
    <definedName name="xlvar.ENTITY.SELECTIONTYPECODE16" localSheetId="14">""</definedName>
    <definedName name="xlvar.ENTITY.SELECTIONTYPECODE16" localSheetId="15">""</definedName>
    <definedName name="xlvar.ENTITY.SELECTIONTYPECODE16" localSheetId="16">""</definedName>
    <definedName name="xlvar.ENTITY.SELECTIONTYPECODE16" localSheetId="17">""</definedName>
    <definedName name="xlvar.ENTITY.SELECTIONTYPECODE16" localSheetId="18">""</definedName>
    <definedName name="xlvar.ENTITY.SELECTIONTYPECODE16" localSheetId="2">""</definedName>
    <definedName name="xlvar.ENTITY.SELECTIONTYPECODE17" localSheetId="1">""</definedName>
    <definedName name="xlvar.ENTITY.SELECTIONTYPECODE17" localSheetId="3">""</definedName>
    <definedName name="xlvar.ENTITY.SELECTIONTYPECODE17" localSheetId="19">""</definedName>
    <definedName name="xlvar.ENTITY.SELECTIONTYPECODE17" localSheetId="4">""</definedName>
    <definedName name="xlvar.ENTITY.SELECTIONTYPECODE17" localSheetId="5">""</definedName>
    <definedName name="xlvar.ENTITY.SELECTIONTYPECODE17" localSheetId="6">""</definedName>
    <definedName name="xlvar.ENTITY.SELECTIONTYPECODE17" localSheetId="7">""</definedName>
    <definedName name="xlvar.ENTITY.SELECTIONTYPECODE17" localSheetId="8">""</definedName>
    <definedName name="xlvar.ENTITY.SELECTIONTYPECODE17" localSheetId="9">""</definedName>
    <definedName name="xlvar.ENTITY.SELECTIONTYPECODE17" localSheetId="10">""</definedName>
    <definedName name="xlvar.ENTITY.SELECTIONTYPECODE17" localSheetId="11">""</definedName>
    <definedName name="xlvar.ENTITY.SELECTIONTYPECODE17" localSheetId="12">""</definedName>
    <definedName name="xlvar.ENTITY.SELECTIONTYPECODE17" localSheetId="13">""</definedName>
    <definedName name="xlvar.ENTITY.SELECTIONTYPECODE17" localSheetId="14">""</definedName>
    <definedName name="xlvar.ENTITY.SELECTIONTYPECODE17" localSheetId="15">""</definedName>
    <definedName name="xlvar.ENTITY.SELECTIONTYPECODE17" localSheetId="16">""</definedName>
    <definedName name="xlvar.ENTITY.SELECTIONTYPECODE17" localSheetId="17">""</definedName>
    <definedName name="xlvar.ENTITY.SELECTIONTYPECODE17" localSheetId="18">""</definedName>
    <definedName name="xlvar.ENTITY.SELECTIONTYPECODE17" localSheetId="2">""</definedName>
    <definedName name="xlvar.ENTITY.SELECTIONTYPECODE18" localSheetId="1">""</definedName>
    <definedName name="xlvar.ENTITY.SELECTIONTYPECODE18" localSheetId="3">""</definedName>
    <definedName name="xlvar.ENTITY.SELECTIONTYPECODE18" localSheetId="19">""</definedName>
    <definedName name="xlvar.ENTITY.SELECTIONTYPECODE18" localSheetId="4">""</definedName>
    <definedName name="xlvar.ENTITY.SELECTIONTYPECODE18" localSheetId="5">""</definedName>
    <definedName name="xlvar.ENTITY.SELECTIONTYPECODE18" localSheetId="6">""</definedName>
    <definedName name="xlvar.ENTITY.SELECTIONTYPECODE18" localSheetId="7">""</definedName>
    <definedName name="xlvar.ENTITY.SELECTIONTYPECODE18" localSheetId="8">""</definedName>
    <definedName name="xlvar.ENTITY.SELECTIONTYPECODE18" localSheetId="9">""</definedName>
    <definedName name="xlvar.ENTITY.SELECTIONTYPECODE18" localSheetId="10">""</definedName>
    <definedName name="xlvar.ENTITY.SELECTIONTYPECODE18" localSheetId="11">""</definedName>
    <definedName name="xlvar.ENTITY.SELECTIONTYPECODE18" localSheetId="12">""</definedName>
    <definedName name="xlvar.ENTITY.SELECTIONTYPECODE18" localSheetId="13">""</definedName>
    <definedName name="xlvar.ENTITY.SELECTIONTYPECODE18" localSheetId="14">""</definedName>
    <definedName name="xlvar.ENTITY.SELECTIONTYPECODE18" localSheetId="15">""</definedName>
    <definedName name="xlvar.ENTITY.SELECTIONTYPECODE18" localSheetId="16">""</definedName>
    <definedName name="xlvar.ENTITY.SELECTIONTYPECODE18" localSheetId="17">""</definedName>
    <definedName name="xlvar.ENTITY.SELECTIONTYPECODE18" localSheetId="18">""</definedName>
    <definedName name="xlvar.ENTITY.SELECTIONTYPECODE18" localSheetId="2">""</definedName>
    <definedName name="xlvar.ENTITY.SELECTIONTYPECODE19" localSheetId="1">""</definedName>
    <definedName name="xlvar.ENTITY.SELECTIONTYPECODE19" localSheetId="3">""</definedName>
    <definedName name="xlvar.ENTITY.SELECTIONTYPECODE19" localSheetId="19">""</definedName>
    <definedName name="xlvar.ENTITY.SELECTIONTYPECODE19" localSheetId="4">""</definedName>
    <definedName name="xlvar.ENTITY.SELECTIONTYPECODE19" localSheetId="5">""</definedName>
    <definedName name="xlvar.ENTITY.SELECTIONTYPECODE19" localSheetId="6">""</definedName>
    <definedName name="xlvar.ENTITY.SELECTIONTYPECODE19" localSheetId="7">""</definedName>
    <definedName name="xlvar.ENTITY.SELECTIONTYPECODE19" localSheetId="8">""</definedName>
    <definedName name="xlvar.ENTITY.SELECTIONTYPECODE19" localSheetId="9">""</definedName>
    <definedName name="xlvar.ENTITY.SELECTIONTYPECODE19" localSheetId="10">""</definedName>
    <definedName name="xlvar.ENTITY.SELECTIONTYPECODE19" localSheetId="11">""</definedName>
    <definedName name="xlvar.ENTITY.SELECTIONTYPECODE19" localSheetId="12">""</definedName>
    <definedName name="xlvar.ENTITY.SELECTIONTYPECODE19" localSheetId="13">""</definedName>
    <definedName name="xlvar.ENTITY.SELECTIONTYPECODE19" localSheetId="14">""</definedName>
    <definedName name="xlvar.ENTITY.SELECTIONTYPECODE19" localSheetId="15">""</definedName>
    <definedName name="xlvar.ENTITY.SELECTIONTYPECODE19" localSheetId="16">""</definedName>
    <definedName name="xlvar.ENTITY.SELECTIONTYPECODE19" localSheetId="17">""</definedName>
    <definedName name="xlvar.ENTITY.SELECTIONTYPECODE19" localSheetId="18">""</definedName>
    <definedName name="xlvar.ENTITY.SELECTIONTYPECODE19" localSheetId="2">""</definedName>
    <definedName name="xlvar.ENTITY.SELECTIONTYPECODE2" localSheetId="1">""</definedName>
    <definedName name="xlvar.ENTITY.SELECTIONTYPECODE2" localSheetId="3">""</definedName>
    <definedName name="xlvar.ENTITY.SELECTIONTYPECODE2" localSheetId="19">""</definedName>
    <definedName name="xlvar.ENTITY.SELECTIONTYPECODE2" localSheetId="4">""</definedName>
    <definedName name="xlvar.ENTITY.SELECTIONTYPECODE2" localSheetId="5">""</definedName>
    <definedName name="xlvar.ENTITY.SELECTIONTYPECODE2" localSheetId="6">""</definedName>
    <definedName name="xlvar.ENTITY.SELECTIONTYPECODE2" localSheetId="7">""</definedName>
    <definedName name="xlvar.ENTITY.SELECTIONTYPECODE2" localSheetId="8">""</definedName>
    <definedName name="xlvar.ENTITY.SELECTIONTYPECODE2" localSheetId="9">""</definedName>
    <definedName name="xlvar.ENTITY.SELECTIONTYPECODE2" localSheetId="10">""</definedName>
    <definedName name="xlvar.ENTITY.SELECTIONTYPECODE2" localSheetId="11">""</definedName>
    <definedName name="xlvar.ENTITY.SELECTIONTYPECODE2" localSheetId="12">""</definedName>
    <definedName name="xlvar.ENTITY.SELECTIONTYPECODE2" localSheetId="13">""</definedName>
    <definedName name="xlvar.ENTITY.SELECTIONTYPECODE2" localSheetId="14">""</definedName>
    <definedName name="xlvar.ENTITY.SELECTIONTYPECODE2" localSheetId="15">""</definedName>
    <definedName name="xlvar.ENTITY.SELECTIONTYPECODE2" localSheetId="16">""</definedName>
    <definedName name="xlvar.ENTITY.SELECTIONTYPECODE2" localSheetId="17">""</definedName>
    <definedName name="xlvar.ENTITY.SELECTIONTYPECODE2" localSheetId="18">""</definedName>
    <definedName name="xlvar.ENTITY.SELECTIONTYPECODE2" localSheetId="2">""</definedName>
    <definedName name="xlvar.ENTITY.SELECTIONTYPECODE20" localSheetId="1">""</definedName>
    <definedName name="xlvar.ENTITY.SELECTIONTYPECODE20" localSheetId="3">""</definedName>
    <definedName name="xlvar.ENTITY.SELECTIONTYPECODE20" localSheetId="19">""</definedName>
    <definedName name="xlvar.ENTITY.SELECTIONTYPECODE20" localSheetId="4">""</definedName>
    <definedName name="xlvar.ENTITY.SELECTIONTYPECODE20" localSheetId="5">""</definedName>
    <definedName name="xlvar.ENTITY.SELECTIONTYPECODE20" localSheetId="6">""</definedName>
    <definedName name="xlvar.ENTITY.SELECTIONTYPECODE20" localSheetId="7">""</definedName>
    <definedName name="xlvar.ENTITY.SELECTIONTYPECODE20" localSheetId="8">""</definedName>
    <definedName name="xlvar.ENTITY.SELECTIONTYPECODE20" localSheetId="9">""</definedName>
    <definedName name="xlvar.ENTITY.SELECTIONTYPECODE20" localSheetId="10">""</definedName>
    <definedName name="xlvar.ENTITY.SELECTIONTYPECODE20" localSheetId="11">""</definedName>
    <definedName name="xlvar.ENTITY.SELECTIONTYPECODE20" localSheetId="12">""</definedName>
    <definedName name="xlvar.ENTITY.SELECTIONTYPECODE20" localSheetId="13">""</definedName>
    <definedName name="xlvar.ENTITY.SELECTIONTYPECODE20" localSheetId="14">""</definedName>
    <definedName name="xlvar.ENTITY.SELECTIONTYPECODE20" localSheetId="15">""</definedName>
    <definedName name="xlvar.ENTITY.SELECTIONTYPECODE20" localSheetId="16">""</definedName>
    <definedName name="xlvar.ENTITY.SELECTIONTYPECODE20" localSheetId="17">""</definedName>
    <definedName name="xlvar.ENTITY.SELECTIONTYPECODE20" localSheetId="18">""</definedName>
    <definedName name="xlvar.ENTITY.SELECTIONTYPECODE20" localSheetId="2">""</definedName>
    <definedName name="xlvar.ENTITY.SELECTIONTYPECODE22" localSheetId="1">""</definedName>
    <definedName name="xlvar.ENTITY.SELECTIONTYPECODE22" localSheetId="3">""</definedName>
    <definedName name="xlvar.ENTITY.SELECTIONTYPECODE22" localSheetId="19">""</definedName>
    <definedName name="xlvar.ENTITY.SELECTIONTYPECODE22" localSheetId="4">""</definedName>
    <definedName name="xlvar.ENTITY.SELECTIONTYPECODE22" localSheetId="5">""</definedName>
    <definedName name="xlvar.ENTITY.SELECTIONTYPECODE22" localSheetId="6">""</definedName>
    <definedName name="xlvar.ENTITY.SELECTIONTYPECODE22" localSheetId="7">""</definedName>
    <definedName name="xlvar.ENTITY.SELECTIONTYPECODE22" localSheetId="8">""</definedName>
    <definedName name="xlvar.ENTITY.SELECTIONTYPECODE22" localSheetId="9">""</definedName>
    <definedName name="xlvar.ENTITY.SELECTIONTYPECODE22" localSheetId="10">""</definedName>
    <definedName name="xlvar.ENTITY.SELECTIONTYPECODE22" localSheetId="11">""</definedName>
    <definedName name="xlvar.ENTITY.SELECTIONTYPECODE22" localSheetId="12">""</definedName>
    <definedName name="xlvar.ENTITY.SELECTIONTYPECODE22" localSheetId="13">""</definedName>
    <definedName name="xlvar.ENTITY.SELECTIONTYPECODE22" localSheetId="14">""</definedName>
    <definedName name="xlvar.ENTITY.SELECTIONTYPECODE22" localSheetId="15">""</definedName>
    <definedName name="xlvar.ENTITY.SELECTIONTYPECODE22" localSheetId="16">""</definedName>
    <definedName name="xlvar.ENTITY.SELECTIONTYPECODE22" localSheetId="17">""</definedName>
    <definedName name="xlvar.ENTITY.SELECTIONTYPECODE22" localSheetId="18">""</definedName>
    <definedName name="xlvar.ENTITY.SELECTIONTYPECODE22" localSheetId="2">""</definedName>
    <definedName name="xlvar.ENTITY.SELECTIONTYPECODE23" localSheetId="1">""</definedName>
    <definedName name="xlvar.ENTITY.SELECTIONTYPECODE23" localSheetId="3">""</definedName>
    <definedName name="xlvar.ENTITY.SELECTIONTYPECODE23" localSheetId="19">""</definedName>
    <definedName name="xlvar.ENTITY.SELECTIONTYPECODE23" localSheetId="4">""</definedName>
    <definedName name="xlvar.ENTITY.SELECTIONTYPECODE23" localSheetId="5">""</definedName>
    <definedName name="xlvar.ENTITY.SELECTIONTYPECODE23" localSheetId="6">""</definedName>
    <definedName name="xlvar.ENTITY.SELECTIONTYPECODE23" localSheetId="7">""</definedName>
    <definedName name="xlvar.ENTITY.SELECTIONTYPECODE23" localSheetId="8">""</definedName>
    <definedName name="xlvar.ENTITY.SELECTIONTYPECODE23" localSheetId="9">""</definedName>
    <definedName name="xlvar.ENTITY.SELECTIONTYPECODE23" localSheetId="10">""</definedName>
    <definedName name="xlvar.ENTITY.SELECTIONTYPECODE23" localSheetId="11">""</definedName>
    <definedName name="xlvar.ENTITY.SELECTIONTYPECODE23" localSheetId="12">""</definedName>
    <definedName name="xlvar.ENTITY.SELECTIONTYPECODE23" localSheetId="13">""</definedName>
    <definedName name="xlvar.ENTITY.SELECTIONTYPECODE23" localSheetId="14">""</definedName>
    <definedName name="xlvar.ENTITY.SELECTIONTYPECODE23" localSheetId="15">""</definedName>
    <definedName name="xlvar.ENTITY.SELECTIONTYPECODE23" localSheetId="16">""</definedName>
    <definedName name="xlvar.ENTITY.SELECTIONTYPECODE23" localSheetId="17">""</definedName>
    <definedName name="xlvar.ENTITY.SELECTIONTYPECODE23" localSheetId="18">""</definedName>
    <definedName name="xlvar.ENTITY.SELECTIONTYPECODE23" localSheetId="2">""</definedName>
    <definedName name="xlvar.ENTITY.SELECTIONTYPECODE24" localSheetId="1">""</definedName>
    <definedName name="xlvar.ENTITY.SELECTIONTYPECODE24" localSheetId="3">""</definedName>
    <definedName name="xlvar.ENTITY.SELECTIONTYPECODE24" localSheetId="19">""</definedName>
    <definedName name="xlvar.ENTITY.SELECTIONTYPECODE24" localSheetId="4">""</definedName>
    <definedName name="xlvar.ENTITY.SELECTIONTYPECODE24" localSheetId="5">""</definedName>
    <definedName name="xlvar.ENTITY.SELECTIONTYPECODE24" localSheetId="6">""</definedName>
    <definedName name="xlvar.ENTITY.SELECTIONTYPECODE24" localSheetId="7">""</definedName>
    <definedName name="xlvar.ENTITY.SELECTIONTYPECODE24" localSheetId="8">""</definedName>
    <definedName name="xlvar.ENTITY.SELECTIONTYPECODE24" localSheetId="9">""</definedName>
    <definedName name="xlvar.ENTITY.SELECTIONTYPECODE24" localSheetId="10">""</definedName>
    <definedName name="xlvar.ENTITY.SELECTIONTYPECODE24" localSheetId="11">""</definedName>
    <definedName name="xlvar.ENTITY.SELECTIONTYPECODE24" localSheetId="12">""</definedName>
    <definedName name="xlvar.ENTITY.SELECTIONTYPECODE24" localSheetId="13">""</definedName>
    <definedName name="xlvar.ENTITY.SELECTIONTYPECODE24" localSheetId="14">""</definedName>
    <definedName name="xlvar.ENTITY.SELECTIONTYPECODE24" localSheetId="15">""</definedName>
    <definedName name="xlvar.ENTITY.SELECTIONTYPECODE24" localSheetId="16">""</definedName>
    <definedName name="xlvar.ENTITY.SELECTIONTYPECODE24" localSheetId="17">""</definedName>
    <definedName name="xlvar.ENTITY.SELECTIONTYPECODE24" localSheetId="18">""</definedName>
    <definedName name="xlvar.ENTITY.SELECTIONTYPECODE24" localSheetId="2">""</definedName>
    <definedName name="xlvar.ENTITY.SELECTIONTYPECODE28" localSheetId="1">""</definedName>
    <definedName name="xlvar.ENTITY.SELECTIONTYPECODE28" localSheetId="3">""</definedName>
    <definedName name="xlvar.ENTITY.SELECTIONTYPECODE28" localSheetId="19">""</definedName>
    <definedName name="xlvar.ENTITY.SELECTIONTYPECODE28" localSheetId="4">""</definedName>
    <definedName name="xlvar.ENTITY.SELECTIONTYPECODE28" localSheetId="5">""</definedName>
    <definedName name="xlvar.ENTITY.SELECTIONTYPECODE28" localSheetId="6">""</definedName>
    <definedName name="xlvar.ENTITY.SELECTIONTYPECODE28" localSheetId="7">""</definedName>
    <definedName name="xlvar.ENTITY.SELECTIONTYPECODE28" localSheetId="8">""</definedName>
    <definedName name="xlvar.ENTITY.SELECTIONTYPECODE28" localSheetId="9">""</definedName>
    <definedName name="xlvar.ENTITY.SELECTIONTYPECODE28" localSheetId="10">""</definedName>
    <definedName name="xlvar.ENTITY.SELECTIONTYPECODE28" localSheetId="11">""</definedName>
    <definedName name="xlvar.ENTITY.SELECTIONTYPECODE28" localSheetId="12">""</definedName>
    <definedName name="xlvar.ENTITY.SELECTIONTYPECODE28" localSheetId="13">""</definedName>
    <definedName name="xlvar.ENTITY.SELECTIONTYPECODE28" localSheetId="14">""</definedName>
    <definedName name="xlvar.ENTITY.SELECTIONTYPECODE28" localSheetId="15">""</definedName>
    <definedName name="xlvar.ENTITY.SELECTIONTYPECODE28" localSheetId="16">""</definedName>
    <definedName name="xlvar.ENTITY.SELECTIONTYPECODE28" localSheetId="17">""</definedName>
    <definedName name="xlvar.ENTITY.SELECTIONTYPECODE28" localSheetId="18">""</definedName>
    <definedName name="xlvar.ENTITY.SELECTIONTYPECODE28" localSheetId="2">""</definedName>
    <definedName name="xlvar.ENTITY.SELECTIONTYPECODE29" localSheetId="1">""</definedName>
    <definedName name="xlvar.ENTITY.SELECTIONTYPECODE29" localSheetId="3">""</definedName>
    <definedName name="xlvar.ENTITY.SELECTIONTYPECODE29" localSheetId="19">""</definedName>
    <definedName name="xlvar.ENTITY.SELECTIONTYPECODE29" localSheetId="4">""</definedName>
    <definedName name="xlvar.ENTITY.SELECTIONTYPECODE29" localSheetId="5">""</definedName>
    <definedName name="xlvar.ENTITY.SELECTIONTYPECODE29" localSheetId="6">""</definedName>
    <definedName name="xlvar.ENTITY.SELECTIONTYPECODE29" localSheetId="7">""</definedName>
    <definedName name="xlvar.ENTITY.SELECTIONTYPECODE29" localSheetId="8">""</definedName>
    <definedName name="xlvar.ENTITY.SELECTIONTYPECODE29" localSheetId="9">""</definedName>
    <definedName name="xlvar.ENTITY.SELECTIONTYPECODE29" localSheetId="10">""</definedName>
    <definedName name="xlvar.ENTITY.SELECTIONTYPECODE29" localSheetId="11">""</definedName>
    <definedName name="xlvar.ENTITY.SELECTIONTYPECODE29" localSheetId="12">""</definedName>
    <definedName name="xlvar.ENTITY.SELECTIONTYPECODE29" localSheetId="13">""</definedName>
    <definedName name="xlvar.ENTITY.SELECTIONTYPECODE29" localSheetId="14">""</definedName>
    <definedName name="xlvar.ENTITY.SELECTIONTYPECODE29" localSheetId="15">""</definedName>
    <definedName name="xlvar.ENTITY.SELECTIONTYPECODE29" localSheetId="16">""</definedName>
    <definedName name="xlvar.ENTITY.SELECTIONTYPECODE29" localSheetId="17">""</definedName>
    <definedName name="xlvar.ENTITY.SELECTIONTYPECODE29" localSheetId="18">""</definedName>
    <definedName name="xlvar.ENTITY.SELECTIONTYPECODE29" localSheetId="2">""</definedName>
    <definedName name="xlvar.ENTITY.SELECTIONTYPECODE3" localSheetId="1">""</definedName>
    <definedName name="xlvar.ENTITY.SELECTIONTYPECODE3" localSheetId="3">""</definedName>
    <definedName name="xlvar.ENTITY.SELECTIONTYPECODE3" localSheetId="19">""</definedName>
    <definedName name="xlvar.ENTITY.SELECTIONTYPECODE3" localSheetId="4">""</definedName>
    <definedName name="xlvar.ENTITY.SELECTIONTYPECODE3" localSheetId="5">""</definedName>
    <definedName name="xlvar.ENTITY.SELECTIONTYPECODE3" localSheetId="6">""</definedName>
    <definedName name="xlvar.ENTITY.SELECTIONTYPECODE3" localSheetId="7">""</definedName>
    <definedName name="xlvar.ENTITY.SELECTIONTYPECODE3" localSheetId="8">""</definedName>
    <definedName name="xlvar.ENTITY.SELECTIONTYPECODE3" localSheetId="9">""</definedName>
    <definedName name="xlvar.ENTITY.SELECTIONTYPECODE3" localSheetId="10">""</definedName>
    <definedName name="xlvar.ENTITY.SELECTIONTYPECODE3" localSheetId="11">""</definedName>
    <definedName name="xlvar.ENTITY.SELECTIONTYPECODE3" localSheetId="12">""</definedName>
    <definedName name="xlvar.ENTITY.SELECTIONTYPECODE3" localSheetId="13">""</definedName>
    <definedName name="xlvar.ENTITY.SELECTIONTYPECODE3" localSheetId="14">""</definedName>
    <definedName name="xlvar.ENTITY.SELECTIONTYPECODE3" localSheetId="15">""</definedName>
    <definedName name="xlvar.ENTITY.SELECTIONTYPECODE3" localSheetId="16">""</definedName>
    <definedName name="xlvar.ENTITY.SELECTIONTYPECODE3" localSheetId="17">""</definedName>
    <definedName name="xlvar.ENTITY.SELECTIONTYPECODE3" localSheetId="18">""</definedName>
    <definedName name="xlvar.ENTITY.SELECTIONTYPECODE3" localSheetId="2">""</definedName>
    <definedName name="xlvar.ENTITY.SELECTIONTYPECODE4" localSheetId="1">""</definedName>
    <definedName name="xlvar.ENTITY.SELECTIONTYPECODE4" localSheetId="3">""</definedName>
    <definedName name="xlvar.ENTITY.SELECTIONTYPECODE4" localSheetId="19">""</definedName>
    <definedName name="xlvar.ENTITY.SELECTIONTYPECODE4" localSheetId="4">""</definedName>
    <definedName name="xlvar.ENTITY.SELECTIONTYPECODE4" localSheetId="5">""</definedName>
    <definedName name="xlvar.ENTITY.SELECTIONTYPECODE4" localSheetId="6">""</definedName>
    <definedName name="xlvar.ENTITY.SELECTIONTYPECODE4" localSheetId="7">""</definedName>
    <definedName name="xlvar.ENTITY.SELECTIONTYPECODE4" localSheetId="8">""</definedName>
    <definedName name="xlvar.ENTITY.SELECTIONTYPECODE4" localSheetId="9">""</definedName>
    <definedName name="xlvar.ENTITY.SELECTIONTYPECODE4" localSheetId="10">""</definedName>
    <definedName name="xlvar.ENTITY.SELECTIONTYPECODE4" localSheetId="11">""</definedName>
    <definedName name="xlvar.ENTITY.SELECTIONTYPECODE4" localSheetId="12">""</definedName>
    <definedName name="xlvar.ENTITY.SELECTIONTYPECODE4" localSheetId="13">""</definedName>
    <definedName name="xlvar.ENTITY.SELECTIONTYPECODE4" localSheetId="14">""</definedName>
    <definedName name="xlvar.ENTITY.SELECTIONTYPECODE4" localSheetId="15">""</definedName>
    <definedName name="xlvar.ENTITY.SELECTIONTYPECODE4" localSheetId="16">""</definedName>
    <definedName name="xlvar.ENTITY.SELECTIONTYPECODE4" localSheetId="17">""</definedName>
    <definedName name="xlvar.ENTITY.SELECTIONTYPECODE4" localSheetId="18">""</definedName>
    <definedName name="xlvar.ENTITY.SELECTIONTYPECODE4" localSheetId="2">""</definedName>
    <definedName name="xlvar.ENTITY.SELECTIONTYPECODE5" localSheetId="1">""</definedName>
    <definedName name="xlvar.ENTITY.SELECTIONTYPECODE5" localSheetId="3">""</definedName>
    <definedName name="xlvar.ENTITY.SELECTIONTYPECODE5" localSheetId="19">""</definedName>
    <definedName name="xlvar.ENTITY.SELECTIONTYPECODE5" localSheetId="4">""</definedName>
    <definedName name="xlvar.ENTITY.SELECTIONTYPECODE5" localSheetId="5">""</definedName>
    <definedName name="xlvar.ENTITY.SELECTIONTYPECODE5" localSheetId="6">""</definedName>
    <definedName name="xlvar.ENTITY.SELECTIONTYPECODE5" localSheetId="7">""</definedName>
    <definedName name="xlvar.ENTITY.SELECTIONTYPECODE5" localSheetId="8">""</definedName>
    <definedName name="xlvar.ENTITY.SELECTIONTYPECODE5" localSheetId="9">""</definedName>
    <definedName name="xlvar.ENTITY.SELECTIONTYPECODE5" localSheetId="10">""</definedName>
    <definedName name="xlvar.ENTITY.SELECTIONTYPECODE5" localSheetId="11">""</definedName>
    <definedName name="xlvar.ENTITY.SELECTIONTYPECODE5" localSheetId="12">""</definedName>
    <definedName name="xlvar.ENTITY.SELECTIONTYPECODE5" localSheetId="13">""</definedName>
    <definedName name="xlvar.ENTITY.SELECTIONTYPECODE5" localSheetId="14">""</definedName>
    <definedName name="xlvar.ENTITY.SELECTIONTYPECODE5" localSheetId="15">""</definedName>
    <definedName name="xlvar.ENTITY.SELECTIONTYPECODE5" localSheetId="16">""</definedName>
    <definedName name="xlvar.ENTITY.SELECTIONTYPECODE5" localSheetId="17">""</definedName>
    <definedName name="xlvar.ENTITY.SELECTIONTYPECODE5" localSheetId="18">""</definedName>
    <definedName name="xlvar.ENTITY.SELECTIONTYPECODE5" localSheetId="2">""</definedName>
    <definedName name="xlvar.ENTITY.SELECTIONTYPECODE6" localSheetId="1">""</definedName>
    <definedName name="xlvar.ENTITY.SELECTIONTYPECODE6" localSheetId="3">""</definedName>
    <definedName name="xlvar.ENTITY.SELECTIONTYPECODE6" localSheetId="19">""</definedName>
    <definedName name="xlvar.ENTITY.SELECTIONTYPECODE6" localSheetId="4">""</definedName>
    <definedName name="xlvar.ENTITY.SELECTIONTYPECODE6" localSheetId="5">""</definedName>
    <definedName name="xlvar.ENTITY.SELECTIONTYPECODE6" localSheetId="6">""</definedName>
    <definedName name="xlvar.ENTITY.SELECTIONTYPECODE6" localSheetId="7">""</definedName>
    <definedName name="xlvar.ENTITY.SELECTIONTYPECODE6" localSheetId="8">""</definedName>
    <definedName name="xlvar.ENTITY.SELECTIONTYPECODE6" localSheetId="9">""</definedName>
    <definedName name="xlvar.ENTITY.SELECTIONTYPECODE6" localSheetId="10">""</definedName>
    <definedName name="xlvar.ENTITY.SELECTIONTYPECODE6" localSheetId="11">""</definedName>
    <definedName name="xlvar.ENTITY.SELECTIONTYPECODE6" localSheetId="12">""</definedName>
    <definedName name="xlvar.ENTITY.SELECTIONTYPECODE6" localSheetId="13">""</definedName>
    <definedName name="xlvar.ENTITY.SELECTIONTYPECODE6" localSheetId="14">""</definedName>
    <definedName name="xlvar.ENTITY.SELECTIONTYPECODE6" localSheetId="15">""</definedName>
    <definedName name="xlvar.ENTITY.SELECTIONTYPECODE6" localSheetId="16">""</definedName>
    <definedName name="xlvar.ENTITY.SELECTIONTYPECODE6" localSheetId="17">""</definedName>
    <definedName name="xlvar.ENTITY.SELECTIONTYPECODE6" localSheetId="18">""</definedName>
    <definedName name="xlvar.ENTITY.SELECTIONTYPECODE6" localSheetId="2">""</definedName>
    <definedName name="xlvar.ENTITY.SELECTIONTYPECODE7" localSheetId="1">""</definedName>
    <definedName name="xlvar.ENTITY.SELECTIONTYPECODE7" localSheetId="3">""</definedName>
    <definedName name="xlvar.ENTITY.SELECTIONTYPECODE7" localSheetId="19">""</definedName>
    <definedName name="xlvar.ENTITY.SELECTIONTYPECODE7" localSheetId="4">""</definedName>
    <definedName name="xlvar.ENTITY.SELECTIONTYPECODE7" localSheetId="5">""</definedName>
    <definedName name="xlvar.ENTITY.SELECTIONTYPECODE7" localSheetId="6">""</definedName>
    <definedName name="xlvar.ENTITY.SELECTIONTYPECODE7" localSheetId="7">""</definedName>
    <definedName name="xlvar.ENTITY.SELECTIONTYPECODE7" localSheetId="8">""</definedName>
    <definedName name="xlvar.ENTITY.SELECTIONTYPECODE7" localSheetId="9">""</definedName>
    <definedName name="xlvar.ENTITY.SELECTIONTYPECODE7" localSheetId="10">""</definedName>
    <definedName name="xlvar.ENTITY.SELECTIONTYPECODE7" localSheetId="11">""</definedName>
    <definedName name="xlvar.ENTITY.SELECTIONTYPECODE7" localSheetId="12">""</definedName>
    <definedName name="xlvar.ENTITY.SELECTIONTYPECODE7" localSheetId="13">""</definedName>
    <definedName name="xlvar.ENTITY.SELECTIONTYPECODE7" localSheetId="14">""</definedName>
    <definedName name="xlvar.ENTITY.SELECTIONTYPECODE7" localSheetId="15">""</definedName>
    <definedName name="xlvar.ENTITY.SELECTIONTYPECODE7" localSheetId="16">""</definedName>
    <definedName name="xlvar.ENTITY.SELECTIONTYPECODE7" localSheetId="17">""</definedName>
    <definedName name="xlvar.ENTITY.SELECTIONTYPECODE7" localSheetId="18">""</definedName>
    <definedName name="xlvar.ENTITY.SELECTIONTYPECODE7" localSheetId="2">""</definedName>
    <definedName name="xlvar.ENTITY.SELECTIONTYPECODE9" localSheetId="1">""</definedName>
    <definedName name="xlvar.ENTITY.SELECTIONTYPECODE9" localSheetId="3">""</definedName>
    <definedName name="xlvar.ENTITY.SELECTIONTYPECODE9" localSheetId="19">""</definedName>
    <definedName name="xlvar.ENTITY.SELECTIONTYPECODE9" localSheetId="4">""</definedName>
    <definedName name="xlvar.ENTITY.SELECTIONTYPECODE9" localSheetId="5">""</definedName>
    <definedName name="xlvar.ENTITY.SELECTIONTYPECODE9" localSheetId="6">""</definedName>
    <definedName name="xlvar.ENTITY.SELECTIONTYPECODE9" localSheetId="7">""</definedName>
    <definedName name="xlvar.ENTITY.SELECTIONTYPECODE9" localSheetId="8">""</definedName>
    <definedName name="xlvar.ENTITY.SELECTIONTYPECODE9" localSheetId="9">""</definedName>
    <definedName name="xlvar.ENTITY.SELECTIONTYPECODE9" localSheetId="10">""</definedName>
    <definedName name="xlvar.ENTITY.SELECTIONTYPECODE9" localSheetId="11">""</definedName>
    <definedName name="xlvar.ENTITY.SELECTIONTYPECODE9" localSheetId="12">""</definedName>
    <definedName name="xlvar.ENTITY.SELECTIONTYPECODE9" localSheetId="13">""</definedName>
    <definedName name="xlvar.ENTITY.SELECTIONTYPECODE9" localSheetId="14">""</definedName>
    <definedName name="xlvar.ENTITY.SELECTIONTYPECODE9" localSheetId="15">""</definedName>
    <definedName name="xlvar.ENTITY.SELECTIONTYPECODE9" localSheetId="16">""</definedName>
    <definedName name="xlvar.ENTITY.SELECTIONTYPECODE9" localSheetId="17">""</definedName>
    <definedName name="xlvar.ENTITY.SELECTIONTYPECODE9" localSheetId="18">""</definedName>
    <definedName name="xlvar.ENTITY.SELECTIONTYPECODE9" localSheetId="2">""</definedName>
    <definedName name="xlvar.ENTITY.SHORTDESCRIPTION" localSheetId="1">"WellingtonCC"</definedName>
    <definedName name="xlvar.ENTITY.SHORTDESCRIPTION" localSheetId="3">"WellingtonCC"</definedName>
    <definedName name="xlvar.ENTITY.SHORTDESCRIPTION" localSheetId="19">"WellingtonCC"</definedName>
    <definedName name="xlvar.ENTITY.SHORTDESCRIPTION" localSheetId="4">"WellingtonCC"</definedName>
    <definedName name="xlvar.ENTITY.SHORTDESCRIPTION" localSheetId="5">"WellingtonCC"</definedName>
    <definedName name="xlvar.ENTITY.SHORTDESCRIPTION" localSheetId="6">"WellingtonCC"</definedName>
    <definedName name="xlvar.ENTITY.SHORTDESCRIPTION" localSheetId="7">"WellingtonCC"</definedName>
    <definedName name="xlvar.ENTITY.SHORTDESCRIPTION" localSheetId="8">"WellingtonCC"</definedName>
    <definedName name="xlvar.ENTITY.SHORTDESCRIPTION" localSheetId="9">"WellingtonCC"</definedName>
    <definedName name="xlvar.ENTITY.SHORTDESCRIPTION" localSheetId="10">"WellingtonCC"</definedName>
    <definedName name="xlvar.ENTITY.SHORTDESCRIPTION" localSheetId="11">"WellingtonCC"</definedName>
    <definedName name="xlvar.ENTITY.SHORTDESCRIPTION" localSheetId="12">"WellingtonCC"</definedName>
    <definedName name="xlvar.ENTITY.SHORTDESCRIPTION" localSheetId="13">"WellingtonCC"</definedName>
    <definedName name="xlvar.ENTITY.SHORTDESCRIPTION" localSheetId="14">"WellingtonCC"</definedName>
    <definedName name="xlvar.ENTITY.SHORTDESCRIPTION" localSheetId="15">"WellingtonCC"</definedName>
    <definedName name="xlvar.ENTITY.SHORTDESCRIPTION" localSheetId="16">"WellingtonCC"</definedName>
    <definedName name="xlvar.ENTITY.SHORTDESCRIPTION" localSheetId="17">"WellingtonCC"</definedName>
    <definedName name="xlvar.ENTITY.SHORTDESCRIPTION" localSheetId="18">"WellingtonCC"</definedName>
    <definedName name="xlvar.ENTITY.SHORTDESCRIPTION" localSheetId="2">"WellingtonCC"</definedName>
    <definedName name="xlvar.ENTITY.SINGLECURRENCYTYPE" localSheetId="1">"N"</definedName>
    <definedName name="xlvar.ENTITY.SINGLECURRENCYTYPE" localSheetId="3">"N"</definedName>
    <definedName name="xlvar.ENTITY.SINGLECURRENCYTYPE" localSheetId="19">"N"</definedName>
    <definedName name="xlvar.ENTITY.SINGLECURRENCYTYPE" localSheetId="4">"N"</definedName>
    <definedName name="xlvar.ENTITY.SINGLECURRENCYTYPE" localSheetId="5">"N"</definedName>
    <definedName name="xlvar.ENTITY.SINGLECURRENCYTYPE" localSheetId="6">"N"</definedName>
    <definedName name="xlvar.ENTITY.SINGLECURRENCYTYPE" localSheetId="7">"N"</definedName>
    <definedName name="xlvar.ENTITY.SINGLECURRENCYTYPE" localSheetId="8">"N"</definedName>
    <definedName name="xlvar.ENTITY.SINGLECURRENCYTYPE" localSheetId="9">"N"</definedName>
    <definedName name="xlvar.ENTITY.SINGLECURRENCYTYPE" localSheetId="10">"N"</definedName>
    <definedName name="xlvar.ENTITY.SINGLECURRENCYTYPE" localSheetId="11">"N"</definedName>
    <definedName name="xlvar.ENTITY.SINGLECURRENCYTYPE" localSheetId="12">"N"</definedName>
    <definedName name="xlvar.ENTITY.SINGLECURRENCYTYPE" localSheetId="13">"N"</definedName>
    <definedName name="xlvar.ENTITY.SINGLECURRENCYTYPE" localSheetId="14">"N"</definedName>
    <definedName name="xlvar.ENTITY.SINGLECURRENCYTYPE" localSheetId="15">"N"</definedName>
    <definedName name="xlvar.ENTITY.SINGLECURRENCYTYPE" localSheetId="16">"N"</definedName>
    <definedName name="xlvar.ENTITY.SINGLECURRENCYTYPE" localSheetId="17">"N"</definedName>
    <definedName name="xlvar.ENTITY.SINGLECURRENCYTYPE" localSheetId="18">"N"</definedName>
    <definedName name="xlvar.ENTITY.SINGLECURRENCYTYPE" localSheetId="2">"N"</definedName>
    <definedName name="xlvar.ENTITY.SOUNDSLIKENAME" localSheetId="1">""</definedName>
    <definedName name="xlvar.ENTITY.SOUNDSLIKENAME" localSheetId="3">""</definedName>
    <definedName name="xlvar.ENTITY.SOUNDSLIKENAME" localSheetId="19">""</definedName>
    <definedName name="xlvar.ENTITY.SOUNDSLIKENAME" localSheetId="4">""</definedName>
    <definedName name="xlvar.ENTITY.SOUNDSLIKENAME" localSheetId="5">""</definedName>
    <definedName name="xlvar.ENTITY.SOUNDSLIKENAME" localSheetId="6">""</definedName>
    <definedName name="xlvar.ENTITY.SOUNDSLIKENAME" localSheetId="7">""</definedName>
    <definedName name="xlvar.ENTITY.SOUNDSLIKENAME" localSheetId="8">""</definedName>
    <definedName name="xlvar.ENTITY.SOUNDSLIKENAME" localSheetId="9">""</definedName>
    <definedName name="xlvar.ENTITY.SOUNDSLIKENAME" localSheetId="10">""</definedName>
    <definedName name="xlvar.ENTITY.SOUNDSLIKENAME" localSheetId="11">""</definedName>
    <definedName name="xlvar.ENTITY.SOUNDSLIKENAME" localSheetId="12">""</definedName>
    <definedName name="xlvar.ENTITY.SOUNDSLIKENAME" localSheetId="13">""</definedName>
    <definedName name="xlvar.ENTITY.SOUNDSLIKENAME" localSheetId="14">""</definedName>
    <definedName name="xlvar.ENTITY.SOUNDSLIKENAME" localSheetId="15">""</definedName>
    <definedName name="xlvar.ENTITY.SOUNDSLIKENAME" localSheetId="16">""</definedName>
    <definedName name="xlvar.ENTITY.SOUNDSLIKENAME" localSheetId="17">""</definedName>
    <definedName name="xlvar.ENTITY.SOUNDSLIKENAME" localSheetId="18">""</definedName>
    <definedName name="xlvar.ENTITY.SOUNDSLIKENAME" localSheetId="2">""</definedName>
    <definedName name="xlvar.ENTITY.STATUS" localSheetId="1">"A"</definedName>
    <definedName name="xlvar.ENTITY.STATUS" localSheetId="3">"A"</definedName>
    <definedName name="xlvar.ENTITY.STATUS" localSheetId="19">"A"</definedName>
    <definedName name="xlvar.ENTITY.STATUS" localSheetId="4">"A"</definedName>
    <definedName name="xlvar.ENTITY.STATUS" localSheetId="5">"A"</definedName>
    <definedName name="xlvar.ENTITY.STATUS" localSheetId="6">"A"</definedName>
    <definedName name="xlvar.ENTITY.STATUS" localSheetId="7">"A"</definedName>
    <definedName name="xlvar.ENTITY.STATUS" localSheetId="8">"A"</definedName>
    <definedName name="xlvar.ENTITY.STATUS" localSheetId="9">"A"</definedName>
    <definedName name="xlvar.ENTITY.STATUS" localSheetId="10">"A"</definedName>
    <definedName name="xlvar.ENTITY.STATUS" localSheetId="11">"A"</definedName>
    <definedName name="xlvar.ENTITY.STATUS" localSheetId="12">"A"</definedName>
    <definedName name="xlvar.ENTITY.STATUS" localSheetId="13">"A"</definedName>
    <definedName name="xlvar.ENTITY.STATUS" localSheetId="14">"A"</definedName>
    <definedName name="xlvar.ENTITY.STATUS" localSheetId="15">"A"</definedName>
    <definedName name="xlvar.ENTITY.STATUS" localSheetId="16">"A"</definedName>
    <definedName name="xlvar.ENTITY.STATUS" localSheetId="17">"A"</definedName>
    <definedName name="xlvar.ENTITY.STATUS" localSheetId="18">"A"</definedName>
    <definedName name="xlvar.ENTITY.STATUS" localSheetId="2">"A"</definedName>
    <definedName name="xlvar.ENTITY.SUPPRESSSTATEMENT" localSheetId="1">""</definedName>
    <definedName name="xlvar.ENTITY.SUPPRESSSTATEMENT" localSheetId="3">""</definedName>
    <definedName name="xlvar.ENTITY.SUPPRESSSTATEMENT" localSheetId="19">""</definedName>
    <definedName name="xlvar.ENTITY.SUPPRESSSTATEMENT" localSheetId="4">""</definedName>
    <definedName name="xlvar.ENTITY.SUPPRESSSTATEMENT" localSheetId="5">""</definedName>
    <definedName name="xlvar.ENTITY.SUPPRESSSTATEMENT" localSheetId="6">""</definedName>
    <definedName name="xlvar.ENTITY.SUPPRESSSTATEMENT" localSheetId="7">""</definedName>
    <definedName name="xlvar.ENTITY.SUPPRESSSTATEMENT" localSheetId="8">""</definedName>
    <definedName name="xlvar.ENTITY.SUPPRESSSTATEMENT" localSheetId="9">""</definedName>
    <definedName name="xlvar.ENTITY.SUPPRESSSTATEMENT" localSheetId="10">""</definedName>
    <definedName name="xlvar.ENTITY.SUPPRESSSTATEMENT" localSheetId="11">""</definedName>
    <definedName name="xlvar.ENTITY.SUPPRESSSTATEMENT" localSheetId="12">""</definedName>
    <definedName name="xlvar.ENTITY.SUPPRESSSTATEMENT" localSheetId="13">""</definedName>
    <definedName name="xlvar.ENTITY.SUPPRESSSTATEMENT" localSheetId="14">""</definedName>
    <definedName name="xlvar.ENTITY.SUPPRESSSTATEMENT" localSheetId="15">""</definedName>
    <definedName name="xlvar.ENTITY.SUPPRESSSTATEMENT" localSheetId="16">""</definedName>
    <definedName name="xlvar.ENTITY.SUPPRESSSTATEMENT" localSheetId="17">""</definedName>
    <definedName name="xlvar.ENTITY.SUPPRESSSTATEMENT" localSheetId="18">""</definedName>
    <definedName name="xlvar.ENTITY.SUPPRESSSTATEMENT" localSheetId="2">""</definedName>
    <definedName name="xlvar.ENTITY.TERMSCALCULATION" localSheetId="1">"D1"</definedName>
    <definedName name="xlvar.ENTITY.TERMSCALCULATION" localSheetId="3">"D1"</definedName>
    <definedName name="xlvar.ENTITY.TERMSCALCULATION" localSheetId="19">"D1"</definedName>
    <definedName name="xlvar.ENTITY.TERMSCALCULATION" localSheetId="4">"D1"</definedName>
    <definedName name="xlvar.ENTITY.TERMSCALCULATION" localSheetId="5">"D1"</definedName>
    <definedName name="xlvar.ENTITY.TERMSCALCULATION" localSheetId="6">"D1"</definedName>
    <definedName name="xlvar.ENTITY.TERMSCALCULATION" localSheetId="7">"D1"</definedName>
    <definedName name="xlvar.ENTITY.TERMSCALCULATION" localSheetId="8">"D1"</definedName>
    <definedName name="xlvar.ENTITY.TERMSCALCULATION" localSheetId="9">"D1"</definedName>
    <definedName name="xlvar.ENTITY.TERMSCALCULATION" localSheetId="10">"D1"</definedName>
    <definedName name="xlvar.ENTITY.TERMSCALCULATION" localSheetId="11">"D1"</definedName>
    <definedName name="xlvar.ENTITY.TERMSCALCULATION" localSheetId="12">"D1"</definedName>
    <definedName name="xlvar.ENTITY.TERMSCALCULATION" localSheetId="13">"D1"</definedName>
    <definedName name="xlvar.ENTITY.TERMSCALCULATION" localSheetId="14">"D1"</definedName>
    <definedName name="xlvar.ENTITY.TERMSCALCULATION" localSheetId="15">"D1"</definedName>
    <definedName name="xlvar.ENTITY.TERMSCALCULATION" localSheetId="16">"D1"</definedName>
    <definedName name="xlvar.ENTITY.TERMSCALCULATION" localSheetId="17">"D1"</definedName>
    <definedName name="xlvar.ENTITY.TERMSCALCULATION" localSheetId="18">"D1"</definedName>
    <definedName name="xlvar.ENTITY.TERMSCALCULATION" localSheetId="2">"D1"</definedName>
    <definedName name="xlvar.ENTITY.TERMSMETHOD" localSheetId="1">"N"</definedName>
    <definedName name="xlvar.ENTITY.TERMSMETHOD" localSheetId="3">"N"</definedName>
    <definedName name="xlvar.ENTITY.TERMSMETHOD" localSheetId="19">"N"</definedName>
    <definedName name="xlvar.ENTITY.TERMSMETHOD" localSheetId="4">"N"</definedName>
    <definedName name="xlvar.ENTITY.TERMSMETHOD" localSheetId="5">"N"</definedName>
    <definedName name="xlvar.ENTITY.TERMSMETHOD" localSheetId="6">"N"</definedName>
    <definedName name="xlvar.ENTITY.TERMSMETHOD" localSheetId="7">"N"</definedName>
    <definedName name="xlvar.ENTITY.TERMSMETHOD" localSheetId="8">"N"</definedName>
    <definedName name="xlvar.ENTITY.TERMSMETHOD" localSheetId="9">"N"</definedName>
    <definedName name="xlvar.ENTITY.TERMSMETHOD" localSheetId="10">"N"</definedName>
    <definedName name="xlvar.ENTITY.TERMSMETHOD" localSheetId="11">"N"</definedName>
    <definedName name="xlvar.ENTITY.TERMSMETHOD" localSheetId="12">"N"</definedName>
    <definedName name="xlvar.ENTITY.TERMSMETHOD" localSheetId="13">"N"</definedName>
    <definedName name="xlvar.ENTITY.TERMSMETHOD" localSheetId="14">"N"</definedName>
    <definedName name="xlvar.ENTITY.TERMSMETHOD" localSheetId="15">"N"</definedName>
    <definedName name="xlvar.ENTITY.TERMSMETHOD" localSheetId="16">"N"</definedName>
    <definedName name="xlvar.ENTITY.TERMSMETHOD" localSheetId="17">"N"</definedName>
    <definedName name="xlvar.ENTITY.TERMSMETHOD" localSheetId="18">"N"</definedName>
    <definedName name="xlvar.ENTITY.TERMSMETHOD" localSheetId="2">"N"</definedName>
    <definedName name="xlvar.ENTITY.USERFIELD1" localSheetId="1">""</definedName>
    <definedName name="xlvar.ENTITY.USERFIELD1" localSheetId="3">""</definedName>
    <definedName name="xlvar.ENTITY.USERFIELD1" localSheetId="19">""</definedName>
    <definedName name="xlvar.ENTITY.USERFIELD1" localSheetId="4">""</definedName>
    <definedName name="xlvar.ENTITY.USERFIELD1" localSheetId="5">""</definedName>
    <definedName name="xlvar.ENTITY.USERFIELD1" localSheetId="6">""</definedName>
    <definedName name="xlvar.ENTITY.USERFIELD1" localSheetId="7">""</definedName>
    <definedName name="xlvar.ENTITY.USERFIELD1" localSheetId="8">""</definedName>
    <definedName name="xlvar.ENTITY.USERFIELD1" localSheetId="9">""</definedName>
    <definedName name="xlvar.ENTITY.USERFIELD1" localSheetId="10">""</definedName>
    <definedName name="xlvar.ENTITY.USERFIELD1" localSheetId="11">""</definedName>
    <definedName name="xlvar.ENTITY.USERFIELD1" localSheetId="12">""</definedName>
    <definedName name="xlvar.ENTITY.USERFIELD1" localSheetId="13">""</definedName>
    <definedName name="xlvar.ENTITY.USERFIELD1" localSheetId="14">""</definedName>
    <definedName name="xlvar.ENTITY.USERFIELD1" localSheetId="15">""</definedName>
    <definedName name="xlvar.ENTITY.USERFIELD1" localSheetId="16">""</definedName>
    <definedName name="xlvar.ENTITY.USERFIELD1" localSheetId="17">""</definedName>
    <definedName name="xlvar.ENTITY.USERFIELD1" localSheetId="18">""</definedName>
    <definedName name="xlvar.ENTITY.USERFIELD1" localSheetId="2">""</definedName>
    <definedName name="xlvar.ENTITY.USERFIELD10" localSheetId="1">""</definedName>
    <definedName name="xlvar.ENTITY.USERFIELD10" localSheetId="3">""</definedName>
    <definedName name="xlvar.ENTITY.USERFIELD10" localSheetId="19">""</definedName>
    <definedName name="xlvar.ENTITY.USERFIELD10" localSheetId="4">""</definedName>
    <definedName name="xlvar.ENTITY.USERFIELD10" localSheetId="5">""</definedName>
    <definedName name="xlvar.ENTITY.USERFIELD10" localSheetId="6">""</definedName>
    <definedName name="xlvar.ENTITY.USERFIELD10" localSheetId="7">""</definedName>
    <definedName name="xlvar.ENTITY.USERFIELD10" localSheetId="8">""</definedName>
    <definedName name="xlvar.ENTITY.USERFIELD10" localSheetId="9">""</definedName>
    <definedName name="xlvar.ENTITY.USERFIELD10" localSheetId="10">""</definedName>
    <definedName name="xlvar.ENTITY.USERFIELD10" localSheetId="11">""</definedName>
    <definedName name="xlvar.ENTITY.USERFIELD10" localSheetId="12">""</definedName>
    <definedName name="xlvar.ENTITY.USERFIELD10" localSheetId="13">""</definedName>
    <definedName name="xlvar.ENTITY.USERFIELD10" localSheetId="14">""</definedName>
    <definedName name="xlvar.ENTITY.USERFIELD10" localSheetId="15">""</definedName>
    <definedName name="xlvar.ENTITY.USERFIELD10" localSheetId="16">""</definedName>
    <definedName name="xlvar.ENTITY.USERFIELD10" localSheetId="17">""</definedName>
    <definedName name="xlvar.ENTITY.USERFIELD10" localSheetId="18">""</definedName>
    <definedName name="xlvar.ENTITY.USERFIELD10" localSheetId="2">""</definedName>
    <definedName name="xlvar.ENTITY.USERFIELD2" localSheetId="1">""</definedName>
    <definedName name="xlvar.ENTITY.USERFIELD2" localSheetId="3">""</definedName>
    <definedName name="xlvar.ENTITY.USERFIELD2" localSheetId="19">""</definedName>
    <definedName name="xlvar.ENTITY.USERFIELD2" localSheetId="4">""</definedName>
    <definedName name="xlvar.ENTITY.USERFIELD2" localSheetId="5">""</definedName>
    <definedName name="xlvar.ENTITY.USERFIELD2" localSheetId="6">""</definedName>
    <definedName name="xlvar.ENTITY.USERFIELD2" localSheetId="7">""</definedName>
    <definedName name="xlvar.ENTITY.USERFIELD2" localSheetId="8">""</definedName>
    <definedName name="xlvar.ENTITY.USERFIELD2" localSheetId="9">""</definedName>
    <definedName name="xlvar.ENTITY.USERFIELD2" localSheetId="10">""</definedName>
    <definedName name="xlvar.ENTITY.USERFIELD2" localSheetId="11">""</definedName>
    <definedName name="xlvar.ENTITY.USERFIELD2" localSheetId="12">""</definedName>
    <definedName name="xlvar.ENTITY.USERFIELD2" localSheetId="13">""</definedName>
    <definedName name="xlvar.ENTITY.USERFIELD2" localSheetId="14">""</definedName>
    <definedName name="xlvar.ENTITY.USERFIELD2" localSheetId="15">""</definedName>
    <definedName name="xlvar.ENTITY.USERFIELD2" localSheetId="16">""</definedName>
    <definedName name="xlvar.ENTITY.USERFIELD2" localSheetId="17">""</definedName>
    <definedName name="xlvar.ENTITY.USERFIELD2" localSheetId="18">""</definedName>
    <definedName name="xlvar.ENTITY.USERFIELD2" localSheetId="2">""</definedName>
    <definedName name="xlvar.ENTITY.USERFIELD3" localSheetId="1">""</definedName>
    <definedName name="xlvar.ENTITY.USERFIELD3" localSheetId="3">""</definedName>
    <definedName name="xlvar.ENTITY.USERFIELD3" localSheetId="19">""</definedName>
    <definedName name="xlvar.ENTITY.USERFIELD3" localSheetId="4">""</definedName>
    <definedName name="xlvar.ENTITY.USERFIELD3" localSheetId="5">""</definedName>
    <definedName name="xlvar.ENTITY.USERFIELD3" localSheetId="6">""</definedName>
    <definedName name="xlvar.ENTITY.USERFIELD3" localSheetId="7">""</definedName>
    <definedName name="xlvar.ENTITY.USERFIELD3" localSheetId="8">""</definedName>
    <definedName name="xlvar.ENTITY.USERFIELD3" localSheetId="9">""</definedName>
    <definedName name="xlvar.ENTITY.USERFIELD3" localSheetId="10">""</definedName>
    <definedName name="xlvar.ENTITY.USERFIELD3" localSheetId="11">""</definedName>
    <definedName name="xlvar.ENTITY.USERFIELD3" localSheetId="12">""</definedName>
    <definedName name="xlvar.ENTITY.USERFIELD3" localSheetId="13">""</definedName>
    <definedName name="xlvar.ENTITY.USERFIELD3" localSheetId="14">""</definedName>
    <definedName name="xlvar.ENTITY.USERFIELD3" localSheetId="15">""</definedName>
    <definedName name="xlvar.ENTITY.USERFIELD3" localSheetId="16">""</definedName>
    <definedName name="xlvar.ENTITY.USERFIELD3" localSheetId="17">""</definedName>
    <definedName name="xlvar.ENTITY.USERFIELD3" localSheetId="18">""</definedName>
    <definedName name="xlvar.ENTITY.USERFIELD3" localSheetId="2">""</definedName>
    <definedName name="xlvar.ENTITY.VATERATETYPEDEFAULT" localSheetId="1">"I"</definedName>
    <definedName name="xlvar.ENTITY.VATERATETYPEDEFAULT" localSheetId="3">"I"</definedName>
    <definedName name="xlvar.ENTITY.VATERATETYPEDEFAULT" localSheetId="19">"I"</definedName>
    <definedName name="xlvar.ENTITY.VATERATETYPEDEFAULT" localSheetId="4">"I"</definedName>
    <definedName name="xlvar.ENTITY.VATERATETYPEDEFAULT" localSheetId="5">"I"</definedName>
    <definedName name="xlvar.ENTITY.VATERATETYPEDEFAULT" localSheetId="6">"I"</definedName>
    <definedName name="xlvar.ENTITY.VATERATETYPEDEFAULT" localSheetId="7">"I"</definedName>
    <definedName name="xlvar.ENTITY.VATERATETYPEDEFAULT" localSheetId="8">"I"</definedName>
    <definedName name="xlvar.ENTITY.VATERATETYPEDEFAULT" localSheetId="9">"I"</definedName>
    <definedName name="xlvar.ENTITY.VATERATETYPEDEFAULT" localSheetId="10">"I"</definedName>
    <definedName name="xlvar.ENTITY.VATERATETYPEDEFAULT" localSheetId="11">"I"</definedName>
    <definedName name="xlvar.ENTITY.VATERATETYPEDEFAULT" localSheetId="12">"I"</definedName>
    <definedName name="xlvar.ENTITY.VATERATETYPEDEFAULT" localSheetId="13">"I"</definedName>
    <definedName name="xlvar.ENTITY.VATERATETYPEDEFAULT" localSheetId="14">"I"</definedName>
    <definedName name="xlvar.ENTITY.VATERATETYPEDEFAULT" localSheetId="15">"I"</definedName>
    <definedName name="xlvar.ENTITY.VATERATETYPEDEFAULT" localSheetId="16">"I"</definedName>
    <definedName name="xlvar.ENTITY.VATERATETYPEDEFAULT" localSheetId="17">"I"</definedName>
    <definedName name="xlvar.ENTITY.VATERATETYPEDEFAULT" localSheetId="18">"I"</definedName>
    <definedName name="xlvar.ENTITY.VATERATETYPEDEFAULT" localSheetId="2">"I"</definedName>
    <definedName name="xlvar.ENTITY.WITHHOLDINGTAXRATE" localSheetId="1">""</definedName>
    <definedName name="xlvar.ENTITY.WITHHOLDINGTAXRATE" localSheetId="3">""</definedName>
    <definedName name="xlvar.ENTITY.WITHHOLDINGTAXRATE" localSheetId="19">""</definedName>
    <definedName name="xlvar.ENTITY.WITHHOLDINGTAXRATE" localSheetId="4">""</definedName>
    <definedName name="xlvar.ENTITY.WITHHOLDINGTAXRATE" localSheetId="5">""</definedName>
    <definedName name="xlvar.ENTITY.WITHHOLDINGTAXRATE" localSheetId="6">""</definedName>
    <definedName name="xlvar.ENTITY.WITHHOLDINGTAXRATE" localSheetId="7">""</definedName>
    <definedName name="xlvar.ENTITY.WITHHOLDINGTAXRATE" localSheetId="8">""</definedName>
    <definedName name="xlvar.ENTITY.WITHHOLDINGTAXRATE" localSheetId="9">""</definedName>
    <definedName name="xlvar.ENTITY.WITHHOLDINGTAXRATE" localSheetId="10">""</definedName>
    <definedName name="xlvar.ENTITY.WITHHOLDINGTAXRATE" localSheetId="11">""</definedName>
    <definedName name="xlvar.ENTITY.WITHHOLDINGTAXRATE" localSheetId="12">""</definedName>
    <definedName name="xlvar.ENTITY.WITHHOLDINGTAXRATE" localSheetId="13">""</definedName>
    <definedName name="xlvar.ENTITY.WITHHOLDINGTAXRATE" localSheetId="14">""</definedName>
    <definedName name="xlvar.ENTITY.WITHHOLDINGTAXRATE" localSheetId="15">""</definedName>
    <definedName name="xlvar.ENTITY.WITHHOLDINGTAXRATE" localSheetId="16">""</definedName>
    <definedName name="xlvar.ENTITY.WITHHOLDINGTAXRATE" localSheetId="17">""</definedName>
    <definedName name="xlvar.ENTITY.WITHHOLDINGTAXRATE" localSheetId="18">""</definedName>
    <definedName name="xlvar.ENTITY.WITHHOLDINGTAXRATE" localSheetId="2">""</definedName>
    <definedName name="xlvar.ENTITY.WITHHOLDINGTAXTYPE" localSheetId="1">"WHT"</definedName>
    <definedName name="xlvar.ENTITY.WITHHOLDINGTAXTYPE" localSheetId="3">"WHT"</definedName>
    <definedName name="xlvar.ENTITY.WITHHOLDINGTAXTYPE" localSheetId="19">"WHT"</definedName>
    <definedName name="xlvar.ENTITY.WITHHOLDINGTAXTYPE" localSheetId="4">"WHT"</definedName>
    <definedName name="xlvar.ENTITY.WITHHOLDINGTAXTYPE" localSheetId="5">"WHT"</definedName>
    <definedName name="xlvar.ENTITY.WITHHOLDINGTAXTYPE" localSheetId="6">"WHT"</definedName>
    <definedName name="xlvar.ENTITY.WITHHOLDINGTAXTYPE" localSheetId="7">"WHT"</definedName>
    <definedName name="xlvar.ENTITY.WITHHOLDINGTAXTYPE" localSheetId="8">"WHT"</definedName>
    <definedName name="xlvar.ENTITY.WITHHOLDINGTAXTYPE" localSheetId="9">"WHT"</definedName>
    <definedName name="xlvar.ENTITY.WITHHOLDINGTAXTYPE" localSheetId="10">"WHT"</definedName>
    <definedName name="xlvar.ENTITY.WITHHOLDINGTAXTYPE" localSheetId="11">"WHT"</definedName>
    <definedName name="xlvar.ENTITY.WITHHOLDINGTAXTYPE" localSheetId="12">"WHT"</definedName>
    <definedName name="xlvar.ENTITY.WITHHOLDINGTAXTYPE" localSheetId="13">"WHT"</definedName>
    <definedName name="xlvar.ENTITY.WITHHOLDINGTAXTYPE" localSheetId="14">"WHT"</definedName>
    <definedName name="xlvar.ENTITY.WITHHOLDINGTAXTYPE" localSheetId="15">"WHT"</definedName>
    <definedName name="xlvar.ENTITY.WITHHOLDINGTAXTYPE" localSheetId="16">"WHT"</definedName>
    <definedName name="xlvar.ENTITY.WITHHOLDINGTAXTYPE" localSheetId="17">"WHT"</definedName>
    <definedName name="xlvar.ENTITY.WITHHOLDINGTAXTYPE" localSheetId="18">"WHT"</definedName>
    <definedName name="xlvar.ENTITY.WITHHOLDINGTAXTYPE" localSheetId="2">"WHT"</definedName>
    <definedName name="xlvar.EXTENDED_CRITERIA" localSheetId="1">""</definedName>
    <definedName name="xlvar.EXTENDED_CRITERIA" localSheetId="3">""</definedName>
    <definedName name="xlvar.EXTENDED_CRITERIA" localSheetId="19">""</definedName>
    <definedName name="xlvar.EXTENDED_CRITERIA" localSheetId="4">""</definedName>
    <definedName name="xlvar.EXTENDED_CRITERIA" localSheetId="5">""</definedName>
    <definedName name="xlvar.EXTENDED_CRITERIA" localSheetId="6">""</definedName>
    <definedName name="xlvar.EXTENDED_CRITERIA" localSheetId="7">""</definedName>
    <definedName name="xlvar.EXTENDED_CRITERIA" localSheetId="8">""</definedName>
    <definedName name="xlvar.EXTENDED_CRITERIA" localSheetId="9">""</definedName>
    <definedName name="xlvar.EXTENDED_CRITERIA" localSheetId="10">""</definedName>
    <definedName name="xlvar.EXTENDED_CRITERIA" localSheetId="11">""</definedName>
    <definedName name="xlvar.EXTENDED_CRITERIA" localSheetId="12">""</definedName>
    <definedName name="xlvar.EXTENDED_CRITERIA" localSheetId="13">""</definedName>
    <definedName name="xlvar.EXTENDED_CRITERIA" localSheetId="14">""</definedName>
    <definedName name="xlvar.EXTENDED_CRITERIA" localSheetId="15">""</definedName>
    <definedName name="xlvar.EXTENDED_CRITERIA" localSheetId="16">""</definedName>
    <definedName name="xlvar.EXTENDED_CRITERIA" localSheetId="17">""</definedName>
    <definedName name="xlvar.EXTENDED_CRITERIA" localSheetId="18">""</definedName>
    <definedName name="xlvar.EXTENDED_CRITERIA" localSheetId="2">""</definedName>
    <definedName name="xlvar.GLBUDLDG" localSheetId="0">"20GLBB09"</definedName>
    <definedName name="xlvar.GLBUDLDG" localSheetId="1">"25GLBUD"</definedName>
    <definedName name="xlvar.GLBUDLDG" localSheetId="3">"25GLBUD"</definedName>
    <definedName name="xlvar.GLBUDLDG" localSheetId="19">"25GLBUD"</definedName>
    <definedName name="xlvar.GLBUDLDG" localSheetId="4">"25GLBUD"</definedName>
    <definedName name="xlvar.GLBUDLDG" localSheetId="5">"25GLBUD"</definedName>
    <definedName name="xlvar.GLBUDLDG" localSheetId="6">"25GLBUD"</definedName>
    <definedName name="xlvar.GLBUDLDG" localSheetId="7">"25GLBUD"</definedName>
    <definedName name="xlvar.GLBUDLDG" localSheetId="8">"25GLBUD"</definedName>
    <definedName name="xlvar.GLBUDLDG" localSheetId="9">"25GLBUD"</definedName>
    <definedName name="xlvar.GLBUDLDG" localSheetId="10">"25GLBUD"</definedName>
    <definedName name="xlvar.GLBUDLDG" localSheetId="11">"25GLBUD"</definedName>
    <definedName name="xlvar.GLBUDLDG" localSheetId="12">"25GLBUD"</definedName>
    <definedName name="xlvar.GLBUDLDG" localSheetId="13">"25GLBUD"</definedName>
    <definedName name="xlvar.GLBUDLDG" localSheetId="14">"25GLBUD"</definedName>
    <definedName name="xlvar.GLBUDLDG" localSheetId="15">"25GLBUD"</definedName>
    <definedName name="xlvar.GLBUDLDG" localSheetId="16">"25GLBUD"</definedName>
    <definedName name="xlvar.GLBUDLDG" localSheetId="17">"25GLBUD"</definedName>
    <definedName name="xlvar.GLBUDLDG" localSheetId="18">"25GLBUD"</definedName>
    <definedName name="xlvar.GLBUDLDG" localSheetId="2">"25GLBUD"</definedName>
    <definedName name="xlvar.GLCURBUD" localSheetId="0">"19GLBBUD"</definedName>
    <definedName name="xlvar.GLCURBUD" localSheetId="1">"24GLBUD"</definedName>
    <definedName name="xlvar.GLCURBUD" localSheetId="3">"24GLBUD"</definedName>
    <definedName name="xlvar.GLCURBUD" localSheetId="19">"24GLBUD"</definedName>
    <definedName name="xlvar.GLCURBUD" localSheetId="4">"24GLBUD"</definedName>
    <definedName name="xlvar.GLCURBUD" localSheetId="5">"24GLBUD"</definedName>
    <definedName name="xlvar.GLCURBUD" localSheetId="6">"24GLBUD"</definedName>
    <definedName name="xlvar.GLCURBUD" localSheetId="7">"24GLBUD"</definedName>
    <definedName name="xlvar.GLCURBUD" localSheetId="8">"24GLBUD"</definedName>
    <definedName name="xlvar.GLCURBUD" localSheetId="9">"24GLBUD"</definedName>
    <definedName name="xlvar.GLCURBUD" localSheetId="10">"24GLBUD"</definedName>
    <definedName name="xlvar.GLCURBUD" localSheetId="11">"24GLBUD"</definedName>
    <definedName name="xlvar.GLCURBUD" localSheetId="12">"24GLBUD"</definedName>
    <definedName name="xlvar.GLCURBUD" localSheetId="13">"24GLBUD"</definedName>
    <definedName name="xlvar.GLCURBUD" localSheetId="14">"24GLBUD"</definedName>
    <definedName name="xlvar.GLCURBUD" localSheetId="15">"24GLBUD"</definedName>
    <definedName name="xlvar.GLCURBUD" localSheetId="16">"24GLBUD"</definedName>
    <definedName name="xlvar.GLCURBUD" localSheetId="17">"24GLBUD"</definedName>
    <definedName name="xlvar.GLCURBUD" localSheetId="18">"24GLBUD"</definedName>
    <definedName name="xlvar.GLCURBUD" localSheetId="2">"24GLBUD"</definedName>
    <definedName name="xlvar.JOB_NO" localSheetId="1">""</definedName>
    <definedName name="xlvar.JOB_NO" localSheetId="3">""</definedName>
    <definedName name="xlvar.JOB_NO" localSheetId="19">""</definedName>
    <definedName name="xlvar.JOB_NO" localSheetId="4">""</definedName>
    <definedName name="xlvar.JOB_NO" localSheetId="5">""</definedName>
    <definedName name="xlvar.JOB_NO" localSheetId="6">""</definedName>
    <definedName name="xlvar.JOB_NO" localSheetId="7">""</definedName>
    <definedName name="xlvar.JOB_NO" localSheetId="8">""</definedName>
    <definedName name="xlvar.JOB_NO" localSheetId="9">""</definedName>
    <definedName name="xlvar.JOB_NO" localSheetId="10">""</definedName>
    <definedName name="xlvar.JOB_NO" localSheetId="11">""</definedName>
    <definedName name="xlvar.JOB_NO" localSheetId="12">""</definedName>
    <definedName name="xlvar.JOB_NO" localSheetId="13">""</definedName>
    <definedName name="xlvar.JOB_NO" localSheetId="14">""</definedName>
    <definedName name="xlvar.JOB_NO" localSheetId="15">""</definedName>
    <definedName name="xlvar.JOB_NO" localSheetId="16">""</definedName>
    <definedName name="xlvar.JOB_NO" localSheetId="17">""</definedName>
    <definedName name="xlvar.JOB_NO" localSheetId="18">""</definedName>
    <definedName name="xlvar.JOB_NO" localSheetId="2">""</definedName>
    <definedName name="xlvar.LTP" localSheetId="0">"LTP"</definedName>
    <definedName name="xlvar.LTP" localSheetId="1">"LTP"</definedName>
    <definedName name="xlvar.LTP" localSheetId="3">"LTP"</definedName>
    <definedName name="xlvar.LTP" localSheetId="19">"LTP"</definedName>
    <definedName name="xlvar.LTP" localSheetId="4">"LTP"</definedName>
    <definedName name="xlvar.LTP" localSheetId="5">"LTP"</definedName>
    <definedName name="xlvar.LTP" localSheetId="6">"LTP"</definedName>
    <definedName name="xlvar.LTP" localSheetId="7">"LTP"</definedName>
    <definedName name="xlvar.LTP" localSheetId="8">"LTP"</definedName>
    <definedName name="xlvar.LTP" localSheetId="9">"LTP"</definedName>
    <definedName name="xlvar.LTP" localSheetId="10">"LTP"</definedName>
    <definedName name="xlvar.LTP" localSheetId="11">"LTP"</definedName>
    <definedName name="xlvar.LTP" localSheetId="12">"LTP"</definedName>
    <definedName name="xlvar.LTP" localSheetId="13">"LTP"</definedName>
    <definedName name="xlvar.LTP" localSheetId="14">"LTP"</definedName>
    <definedName name="xlvar.LTP" localSheetId="15">"LTP"</definedName>
    <definedName name="xlvar.LTP" localSheetId="16">"LTP"</definedName>
    <definedName name="xlvar.LTP" localSheetId="17">"LTP"</definedName>
    <definedName name="xlvar.LTP" localSheetId="18">"LTP"</definedName>
    <definedName name="xlvar.LTP" localSheetId="2">"LTP"</definedName>
    <definedName name="xlvar.LTP.DESCR" localSheetId="0">"Long Term Plan"</definedName>
    <definedName name="xlvar.LTP.DESCR" localSheetId="1">"Long Term Plan"</definedName>
    <definedName name="xlvar.LTP.DESCR" localSheetId="3">"Long Term Plan"</definedName>
    <definedName name="xlvar.LTP.DESCR" localSheetId="19">"Long Term Plan"</definedName>
    <definedName name="xlvar.LTP.DESCR" localSheetId="4">"Long Term Plan"</definedName>
    <definedName name="xlvar.LTP.DESCR" localSheetId="5">"Long Term Plan"</definedName>
    <definedName name="xlvar.LTP.DESCR" localSheetId="6">"Long Term Plan"</definedName>
    <definedName name="xlvar.LTP.DESCR" localSheetId="7">"Long Term Plan"</definedName>
    <definedName name="xlvar.LTP.DESCR" localSheetId="8">"Long Term Plan"</definedName>
    <definedName name="xlvar.LTP.DESCR" localSheetId="9">"Long Term Plan"</definedName>
    <definedName name="xlvar.LTP.DESCR" localSheetId="10">"Long Term Plan"</definedName>
    <definedName name="xlvar.LTP.DESCR" localSheetId="11">"Long Term Plan"</definedName>
    <definedName name="xlvar.LTP.DESCR" localSheetId="12">"Long Term Plan"</definedName>
    <definedName name="xlvar.LTP.DESCR" localSheetId="13">"Long Term Plan"</definedName>
    <definedName name="xlvar.LTP.DESCR" localSheetId="14">"Long Term Plan"</definedName>
    <definedName name="xlvar.LTP.DESCR" localSheetId="15">"Long Term Plan"</definedName>
    <definedName name="xlvar.LTP.DESCR" localSheetId="16">"Long Term Plan"</definedName>
    <definedName name="xlvar.LTP.DESCR" localSheetId="17">"Long Term Plan"</definedName>
    <definedName name="xlvar.LTP.DESCR" localSheetId="18">"Long Term Plan"</definedName>
    <definedName name="xlvar.LTP.DESCR" localSheetId="2">"Long Term Plan"</definedName>
    <definedName name="xlvar.ORIGINALDEFNSHEET" localSheetId="0">"\\amznfsxcvmkecaa.anz02.t1cloud.local\863fc6a3-9a8f-4b1c-98c3-f6bb66079004-file\custom\CES\rts\XLOne\Enterprise Budgeting\FIS Statements Working V10.xlsx_defntemp_"</definedName>
    <definedName name="xlvar.ORIGINALDEFNSHEET" localSheetId="1">"\\amznfsxcvmkecaa.anz02.t1cloud.local\863fc6a3-9a8f-4b1c-98c3-f6bb66079004-file\custom\CES\rts\XLOne\Enterprise Budgeting\FIS Statements Working V10.xlsx_defntemp_"</definedName>
    <definedName name="xlvar.ORIGINALDEFNSHEET" localSheetId="3">"\\amznfsxcvmkecaa.anz02.t1cloud.local\863fc6a3-9a8f-4b1c-98c3-f6bb66079004-file\custom\CES\rts\XLOne\Enterprise Budgeting\FIS Statements Working V10.xlsx_defntemp_"</definedName>
    <definedName name="xlvar.ORIGINALDEFNSHEET" localSheetId="19">"\\amznfsxcvmkecaa.anz02.t1cloud.local\863fc6a3-9a8f-4b1c-98c3-f6bb66079004-file\custom\CES\rts\XLOne\Enterprise Budgeting\FIS Statements Working V10.xlsx_defntemp_"</definedName>
    <definedName name="xlvar.ORIGINALDEFNSHEET" localSheetId="4">"\\amznfsxcvmkecaa.anz02.t1cloud.local\863fc6a3-9a8f-4b1c-98c3-f6bb66079004-file\custom\CES\rts\XLOne\Enterprise Budgeting\FIS Statements Working V10.xlsx_defntemp_"</definedName>
    <definedName name="xlvar.ORIGINALDEFNSHEET" localSheetId="5">"\\amznfsxcvmkecaa.anz02.t1cloud.local\863fc6a3-9a8f-4b1c-98c3-f6bb66079004-file\custom\CES\rts\XLOne\Enterprise Budgeting\FIS Statements Working V10.xlsx_defntemp_"</definedName>
    <definedName name="xlvar.ORIGINALDEFNSHEET" localSheetId="6">"\\amznfsxcvmkecaa.anz02.t1cloud.local\863fc6a3-9a8f-4b1c-98c3-f6bb66079004-file\custom\CES\rts\XLOne\Enterprise Budgeting\FIS Statements Working V10.xlsx_defntemp_"</definedName>
    <definedName name="xlvar.ORIGINALDEFNSHEET" localSheetId="7">"\\amznfsxcvmkecaa.anz02.t1cloud.local\863fc6a3-9a8f-4b1c-98c3-f6bb66079004-file\custom\CES\rts\XLOne\Enterprise Budgeting\FIS Statements Working V10.xlsx_defntemp_"</definedName>
    <definedName name="xlvar.ORIGINALDEFNSHEET" localSheetId="8">"\\amznfsxcvmkecaa.anz02.t1cloud.local\863fc6a3-9a8f-4b1c-98c3-f6bb66079004-file\custom\CES\rts\XLOne\Enterprise Budgeting\FIS Statements Working V10.xlsx_defntemp_"</definedName>
    <definedName name="xlvar.ORIGINALDEFNSHEET" localSheetId="9">"\\amznfsxcvmkecaa.anz02.t1cloud.local\863fc6a3-9a8f-4b1c-98c3-f6bb66079004-file\custom\CES\rts\XLOne\Enterprise Budgeting\FIS Statements Working V10.xlsx_defntemp_"</definedName>
    <definedName name="xlvar.ORIGINALDEFNSHEET" localSheetId="10">"\\amznfsxcvmkecaa.anz02.t1cloud.local\863fc6a3-9a8f-4b1c-98c3-f6bb66079004-file\custom\CES\rts\XLOne\Enterprise Budgeting\FIS Statements Working V10.xlsx_defntemp_"</definedName>
    <definedName name="xlvar.ORIGINALDEFNSHEET" localSheetId="11">"\\amznfsxcvmkecaa.anz02.t1cloud.local\863fc6a3-9a8f-4b1c-98c3-f6bb66079004-file\custom\CES\rts\XLOne\Enterprise Budgeting\FIS Statements Working V10.xlsx_defntemp_"</definedName>
    <definedName name="xlvar.ORIGINALDEFNSHEET" localSheetId="12">"\\amznfsxcvmkecaa.anz02.t1cloud.local\863fc6a3-9a8f-4b1c-98c3-f6bb66079004-file\custom\CES\rts\XLOne\Enterprise Budgeting\FIS Statements Working V10.xlsx_defntemp_"</definedName>
    <definedName name="xlvar.ORIGINALDEFNSHEET" localSheetId="13">"\\amznfsxcvmkecaa.anz02.t1cloud.local\863fc6a3-9a8f-4b1c-98c3-f6bb66079004-file\custom\CES\rts\XLOne\Enterprise Budgeting\FIS Statements Working V10.xlsx_defntemp_"</definedName>
    <definedName name="xlvar.ORIGINALDEFNSHEET" localSheetId="14">"\\amznfsxcvmkecaa.anz02.t1cloud.local\863fc6a3-9a8f-4b1c-98c3-f6bb66079004-file\custom\CES\rts\XLOne\Enterprise Budgeting\FIS Statements Working V10.xlsx_defntemp_"</definedName>
    <definedName name="xlvar.ORIGINALDEFNSHEET" localSheetId="15">"\\amznfsxcvmkecaa.anz02.t1cloud.local\863fc6a3-9a8f-4b1c-98c3-f6bb66079004-file\custom\CES\rts\XLOne\Enterprise Budgeting\FIS Statements Working V10.xlsx_defntemp_"</definedName>
    <definedName name="xlvar.ORIGINALDEFNSHEET" localSheetId="16">"\\amznfsxcvmkecaa.anz02.t1cloud.local\863fc6a3-9a8f-4b1c-98c3-f6bb66079004-file\custom\CES\rts\XLOne\Enterprise Budgeting\FIS Statements Working V10.xlsx_defntemp_"</definedName>
    <definedName name="xlvar.ORIGINALDEFNSHEET" localSheetId="17">"\\amznfsxcvmkecaa.anz02.t1cloud.local\863fc6a3-9a8f-4b1c-98c3-f6bb66079004-file\custom\CES\rts\XLOne\Enterprise Budgeting\FIS Statements Working V10.xlsx_defntemp_"</definedName>
    <definedName name="xlvar.ORIGINALDEFNSHEET" localSheetId="18">"\\amznfsxcvmkecaa.anz02.t1cloud.local\863fc6a3-9a8f-4b1c-98c3-f6bb66079004-file\custom\CES\rts\XLOne\Enterprise Budgeting\FIS Statements Working V10.xlsx_defntemp_"</definedName>
    <definedName name="xlvar.ORIGINALDEFNSHEET" localSheetId="2">"\\amznfsxcvmkecaa.anz02.t1cloud.local\863fc6a3-9a8f-4b1c-98c3-f6bb66079004-file\custom\CES\rts\XLOne\Enterprise Budgeting\FIS Statements Working V10.xlsx_defntemp_"</definedName>
    <definedName name="xlvar.OUTCOMELVL1" localSheetId="0">"1.1"</definedName>
    <definedName name="xlvar.OUTCOMELVL1" localSheetId="1">"7.2"</definedName>
    <definedName name="xlvar.OUTCOMELVL1" localSheetId="3">"1.1"</definedName>
    <definedName name="xlvar.OUTCOMELVL1" localSheetId="19">"10.1"</definedName>
    <definedName name="xlvar.OUTCOMELVL1" localSheetId="4">"2.1"</definedName>
    <definedName name="xlvar.OUTCOMELVL1" localSheetId="5">"2.2"</definedName>
    <definedName name="xlvar.OUTCOMELVL1" localSheetId="6">"2.1"</definedName>
    <definedName name="xlvar.OUTCOMELVL1" localSheetId="7">"2.4"</definedName>
    <definedName name="xlvar.OUTCOMELVL1" localSheetId="8">"2.5"</definedName>
    <definedName name="xlvar.OUTCOMELVL1" localSheetId="9">"2.6"</definedName>
    <definedName name="xlvar.OUTCOMELVL1" localSheetId="10">"3.1"</definedName>
    <definedName name="xlvar.OUTCOMELVL1" localSheetId="11">"4.1"</definedName>
    <definedName name="xlvar.OUTCOMELVL1" localSheetId="12">"5.1"</definedName>
    <definedName name="xlvar.OUTCOMELVL1" localSheetId="13">"5.2"</definedName>
    <definedName name="xlvar.OUTCOMELVL1" localSheetId="14">"5.3"</definedName>
    <definedName name="xlvar.OUTCOMELVL1" localSheetId="15">"6.1"</definedName>
    <definedName name="xlvar.OUTCOMELVL1" localSheetId="16">"6.2"</definedName>
    <definedName name="xlvar.OUTCOMELVL1" localSheetId="17">"7.1"</definedName>
    <definedName name="xlvar.OUTCOMELVL1" localSheetId="18">"7.2"</definedName>
    <definedName name="xlvar.OUTCOMELVL1" localSheetId="2">"%"</definedName>
    <definedName name="xlvar.OUTCOMELVL1.DESCR" localSheetId="0">"Governance informati"</definedName>
    <definedName name="xlvar.OUTCOMELVL1.DESCR" localSheetId="1">"Parking"</definedName>
    <definedName name="xlvar.OUTCOMELVL1.DESCR" localSheetId="3">"Governance informati"</definedName>
    <definedName name="xlvar.OUTCOMELVL1.DESCR" localSheetId="19">"Organisational Proje"</definedName>
    <definedName name="xlvar.OUTCOMELVL1.DESCR" localSheetId="4">"Garden benches and g"</definedName>
    <definedName name="xlvar.OUTCOMELVL1.DESCR" localSheetId="5">"Waste reduction and"</definedName>
    <definedName name="xlvar.OUTCOMELVL1.DESCR" localSheetId="6">"Garden benches and g"</definedName>
    <definedName name="xlvar.OUTCOMELVL1.DESCR" localSheetId="7">"Wastewater"</definedName>
    <definedName name="xlvar.OUTCOMELVL1.DESCR" localSheetId="8">"Stormwater"</definedName>
    <definedName name="xlvar.OUTCOMELVL1.DESCR" localSheetId="9">"Conservation attract"</definedName>
    <definedName name="xlvar.OUTCOMELVL1.DESCR" localSheetId="10">"City promotions and"</definedName>
    <definedName name="xlvar.OUTCOMELVL1.DESCR" localSheetId="11">"Arts and cultural ac"</definedName>
    <definedName name="xlvar.OUTCOMELVL1.DESCR" localSheetId="12">"Recreation promotion"</definedName>
    <definedName name="xlvar.OUTCOMELVL1.DESCR" localSheetId="13">"Community participat"</definedName>
    <definedName name="xlvar.OUTCOMELVL1.DESCR" localSheetId="14">"Public health and sa"</definedName>
    <definedName name="xlvar.OUTCOMELVL1.DESCR" localSheetId="15">"Urban development, h"</definedName>
    <definedName name="xlvar.OUTCOMELVL1.DESCR" localSheetId="16">"Building and develop"</definedName>
    <definedName name="xlvar.OUTCOMELVL1.DESCR" localSheetId="17">"Transport"</definedName>
    <definedName name="xlvar.OUTCOMELVL1.DESCR" localSheetId="18">"Parking"</definedName>
    <definedName name="xlvar.OUTCOMELVL1.DESCR" localSheetId="2">""</definedName>
    <definedName name="xlvar.OUTCOMELVL1.DESCRLONG" localSheetId="0">"Governance information and engagement"</definedName>
    <definedName name="xlvar.OUTCOMELVL1.DESCRLONG" localSheetId="1">"Parking"</definedName>
    <definedName name="xlvar.OUTCOMELVL1.DESCRLONG" localSheetId="3">"Governance information and engagement"</definedName>
    <definedName name="xlvar.OUTCOMELVL1.DESCRLONG" localSheetId="19">"Organisational Projects"</definedName>
    <definedName name="xlvar.OUTCOMELVL1.DESCRLONG" localSheetId="4">"Gardens, beaches and green open spaces"</definedName>
    <definedName name="xlvar.OUTCOMELVL1.DESCRLONG" localSheetId="5">"Waste reduction and energy conservation"</definedName>
    <definedName name="xlvar.OUTCOMELVL1.DESCRLONG" localSheetId="6">"Gardens, beaches and green open spaces"</definedName>
    <definedName name="xlvar.OUTCOMELVL1.DESCRLONG" localSheetId="7">"Wastewater"</definedName>
    <definedName name="xlvar.OUTCOMELVL1.DESCRLONG" localSheetId="8">"Stormwater"</definedName>
    <definedName name="xlvar.OUTCOMELVL1.DESCRLONG" localSheetId="9">"Conservation attractions"</definedName>
    <definedName name="xlvar.OUTCOMELVL1.DESCRLONG" localSheetId="10">"City promotions and business support"</definedName>
    <definedName name="xlvar.OUTCOMELVL1.DESCRLONG" localSheetId="11">"Arts and cultural activities"</definedName>
    <definedName name="xlvar.OUTCOMELVL1.DESCRLONG" localSheetId="12">"Recreation promotion and support"</definedName>
    <definedName name="xlvar.OUTCOMELVL1.DESCRLONG" localSheetId="13">"Community participation and support"</definedName>
    <definedName name="xlvar.OUTCOMELVL1.DESCRLONG" localSheetId="14">"Public health and safety"</definedName>
    <definedName name="xlvar.OUTCOMELVL1.DESCRLONG" localSheetId="15">"Urban development, heritage and public spaces development"</definedName>
    <definedName name="xlvar.OUTCOMELVL1.DESCRLONG" localSheetId="16">"Building and development control"</definedName>
    <definedName name="xlvar.OUTCOMELVL1.DESCRLONG" localSheetId="17">"Transport"</definedName>
    <definedName name="xlvar.OUTCOMELVL1.DESCRLONG" localSheetId="18">"Parking"</definedName>
    <definedName name="xlvar.OUTCOMELVL1.DESCRLONG" localSheetId="2">""</definedName>
    <definedName name="xlvar.PJBUDLDG" localSheetId="0">"20PJBB09"</definedName>
    <definedName name="xlvar.PJBUDLDG" localSheetId="1">"25PJBUD"</definedName>
    <definedName name="xlvar.PJBUDLDG" localSheetId="3">"25PJBUD"</definedName>
    <definedName name="xlvar.PJBUDLDG" localSheetId="19">"25PJBUD"</definedName>
    <definedName name="xlvar.PJBUDLDG" localSheetId="4">"25PJBUD"</definedName>
    <definedName name="xlvar.PJBUDLDG" localSheetId="5">"25PJBUD"</definedName>
    <definedName name="xlvar.PJBUDLDG" localSheetId="6">"25PJBUD"</definedName>
    <definedName name="xlvar.PJBUDLDG" localSheetId="7">"25PJBUD"</definedName>
    <definedName name="xlvar.PJBUDLDG" localSheetId="8">"25PJBUD"</definedName>
    <definedName name="xlvar.PJBUDLDG" localSheetId="9">"25PJBUD"</definedName>
    <definedName name="xlvar.PJBUDLDG" localSheetId="10">"25PJBUD"</definedName>
    <definedName name="xlvar.PJBUDLDG" localSheetId="11">"25PJBUD"</definedName>
    <definedName name="xlvar.PJBUDLDG" localSheetId="12">"25PJBUD"</definedName>
    <definedName name="xlvar.PJBUDLDG" localSheetId="13">"25PJBUD"</definedName>
    <definedName name="xlvar.PJBUDLDG" localSheetId="14">"25PJBUD"</definedName>
    <definedName name="xlvar.PJBUDLDG" localSheetId="15">"25PJBUD"</definedName>
    <definedName name="xlvar.PJBUDLDG" localSheetId="16">"25PJBUD"</definedName>
    <definedName name="xlvar.PJBUDLDG" localSheetId="17">"25PJBUD"</definedName>
    <definedName name="xlvar.PJBUDLDG" localSheetId="18">"25PJBUD"</definedName>
    <definedName name="xlvar.PJBUDLDG" localSheetId="2">"25PJBUD"</definedName>
    <definedName name="xlvar.PJCURBUD" localSheetId="0">"19PJBBUD"</definedName>
    <definedName name="xlvar.PJCURBUD" localSheetId="1">"24PJBUD"</definedName>
    <definedName name="xlvar.PJCURBUD" localSheetId="3">"24PJBUD"</definedName>
    <definedName name="xlvar.PJCURBUD" localSheetId="19">"24PJBUD"</definedName>
    <definedName name="xlvar.PJCURBUD" localSheetId="4">"24PJBUD"</definedName>
    <definedName name="xlvar.PJCURBUD" localSheetId="5">"24PJBUD"</definedName>
    <definedName name="xlvar.PJCURBUD" localSheetId="6">"24PJBUD"</definedName>
    <definedName name="xlvar.PJCURBUD" localSheetId="7">"24PJBUD"</definedName>
    <definedName name="xlvar.PJCURBUD" localSheetId="8">"24PJBUD"</definedName>
    <definedName name="xlvar.PJCURBUD" localSheetId="9">"24PJBUD"</definedName>
    <definedName name="xlvar.PJCURBUD" localSheetId="10">"24PJBUD"</definedName>
    <definedName name="xlvar.PJCURBUD" localSheetId="11">"24PJBUD"</definedName>
    <definedName name="xlvar.PJCURBUD" localSheetId="12">"24PJBUD"</definedName>
    <definedName name="xlvar.PJCURBUD" localSheetId="13">"24PJBUD"</definedName>
    <definedName name="xlvar.PJCURBUD" localSheetId="14">"24PJBUD"</definedName>
    <definedName name="xlvar.PJCURBUD" localSheetId="15">"24PJBUD"</definedName>
    <definedName name="xlvar.PJCURBUD" localSheetId="16">"24PJBUD"</definedName>
    <definedName name="xlvar.PJCURBUD" localSheetId="17">"24PJBUD"</definedName>
    <definedName name="xlvar.PJCURBUD" localSheetId="18">"24PJBUD"</definedName>
    <definedName name="xlvar.PJCURBUD" localSheetId="2">"24PJBUD"</definedName>
    <definedName name="xlvar.PREVWSNAME" localSheetId="0">"2019"</definedName>
    <definedName name="xlvar.PREVWSNAME" localSheetId="1">"2024"</definedName>
    <definedName name="xlvar.PREVWSNAME" localSheetId="3">"2024"</definedName>
    <definedName name="xlvar.PREVWSNAME" localSheetId="19">"2024"</definedName>
    <definedName name="xlvar.PREVWSNAME" localSheetId="4">"2024"</definedName>
    <definedName name="xlvar.PREVWSNAME" localSheetId="5">"2024"</definedName>
    <definedName name="xlvar.PREVWSNAME" localSheetId="6">"2024"</definedName>
    <definedName name="xlvar.PREVWSNAME" localSheetId="7">"2024"</definedName>
    <definedName name="xlvar.PREVWSNAME" localSheetId="8">"2024"</definedName>
    <definedName name="xlvar.PREVWSNAME" localSheetId="9">"2024"</definedName>
    <definedName name="xlvar.PREVWSNAME" localSheetId="10">"2024"</definedName>
    <definedName name="xlvar.PREVWSNAME" localSheetId="11">"2024"</definedName>
    <definedName name="xlvar.PREVWSNAME" localSheetId="12">"2024"</definedName>
    <definedName name="xlvar.PREVWSNAME" localSheetId="13">"2024"</definedName>
    <definedName name="xlvar.PREVWSNAME" localSheetId="14">"2024"</definedName>
    <definedName name="xlvar.PREVWSNAME" localSheetId="15">"2024"</definedName>
    <definedName name="xlvar.PREVWSNAME" localSheetId="16">"2024"</definedName>
    <definedName name="xlvar.PREVWSNAME" localSheetId="17">"2024"</definedName>
    <definedName name="xlvar.PREVWSNAME" localSheetId="18">"2024"</definedName>
    <definedName name="xlvar.PREVWSNAME" localSheetId="2">"2024"</definedName>
    <definedName name="xlvar.PREVWSVERS" localSheetId="0">"10"</definedName>
    <definedName name="xlvar.PREVWSVERS" localSheetId="1">"7"</definedName>
    <definedName name="xlvar.PREVWSVERS" localSheetId="3">"7"</definedName>
    <definedName name="xlvar.PREVWSVERS" localSheetId="19">"7"</definedName>
    <definedName name="xlvar.PREVWSVERS" localSheetId="4">"7"</definedName>
    <definedName name="xlvar.PREVWSVERS" localSheetId="5">"7"</definedName>
    <definedName name="xlvar.PREVWSVERS" localSheetId="6">"7"</definedName>
    <definedName name="xlvar.PREVWSVERS" localSheetId="7">"7"</definedName>
    <definedName name="xlvar.PREVWSVERS" localSheetId="8">"7"</definedName>
    <definedName name="xlvar.PREVWSVERS" localSheetId="9">"7"</definedName>
    <definedName name="xlvar.PREVWSVERS" localSheetId="10">"7"</definedName>
    <definedName name="xlvar.PREVWSVERS" localSheetId="11">"7"</definedName>
    <definedName name="xlvar.PREVWSVERS" localSheetId="12">"7"</definedName>
    <definedName name="xlvar.PREVWSVERS" localSheetId="13">"7"</definedName>
    <definedName name="xlvar.PREVWSVERS" localSheetId="14">"7"</definedName>
    <definedName name="xlvar.PREVWSVERS" localSheetId="15">"7"</definedName>
    <definedName name="xlvar.PREVWSVERS" localSheetId="16">"7"</definedName>
    <definedName name="xlvar.PREVWSVERS" localSheetId="17">"7"</definedName>
    <definedName name="xlvar.PREVWSVERS" localSheetId="18">"7"</definedName>
    <definedName name="xlvar.PREVWSVERS" localSheetId="2">"7"</definedName>
    <definedName name="xlvar.REPORT_FILENAME" localSheetId="1">"Enterprise Budgeting\FIS Statements Working V10.xlsx"</definedName>
    <definedName name="xlvar.REPORT_FILENAME" localSheetId="3">"Enterprise Budgeting\FIS Statements Working V10.xlsx"</definedName>
    <definedName name="xlvar.REPORT_FILENAME" localSheetId="19">"Enterprise Budgeting\FIS Statements Working V10.xlsx"</definedName>
    <definedName name="xlvar.REPORT_FILENAME" localSheetId="4">"Enterprise Budgeting\FIS Statements Working V10.xlsx"</definedName>
    <definedName name="xlvar.REPORT_FILENAME" localSheetId="5">"Enterprise Budgeting\FIS Statements Working V10.xlsx"</definedName>
    <definedName name="xlvar.REPORT_FILENAME" localSheetId="6">"Enterprise Budgeting\FIS Statements Working V10.xlsx"</definedName>
    <definedName name="xlvar.REPORT_FILENAME" localSheetId="7">"Enterprise Budgeting\FIS Statements Working V10.xlsx"</definedName>
    <definedName name="xlvar.REPORT_FILENAME" localSheetId="8">"Enterprise Budgeting\FIS Statements Working V10.xlsx"</definedName>
    <definedName name="xlvar.REPORT_FILENAME" localSheetId="9">"Enterprise Budgeting\FIS Statements Working V10.xlsx"</definedName>
    <definedName name="xlvar.REPORT_FILENAME" localSheetId="10">"Enterprise Budgeting\FIS Statements Working V10.xlsx"</definedName>
    <definedName name="xlvar.REPORT_FILENAME" localSheetId="11">"Enterprise Budgeting\FIS Statements Working V10.xlsx"</definedName>
    <definedName name="xlvar.REPORT_FILENAME" localSheetId="12">"Enterprise Budgeting\FIS Statements Working V10.xlsx"</definedName>
    <definedName name="xlvar.REPORT_FILENAME" localSheetId="13">"Enterprise Budgeting\FIS Statements Working V10.xlsx"</definedName>
    <definedName name="xlvar.REPORT_FILENAME" localSheetId="14">"Enterprise Budgeting\FIS Statements Working V10.xlsx"</definedName>
    <definedName name="xlvar.REPORT_FILENAME" localSheetId="15">"Enterprise Budgeting\FIS Statements Working V10.xlsx"</definedName>
    <definedName name="xlvar.REPORT_FILENAME" localSheetId="16">"Enterprise Budgeting\FIS Statements Working V10.xlsx"</definedName>
    <definedName name="xlvar.REPORT_FILENAME" localSheetId="17">"Enterprise Budgeting\FIS Statements Working V10.xlsx"</definedName>
    <definedName name="xlvar.REPORT_FILENAME" localSheetId="18">"Enterprise Budgeting\FIS Statements Working V10.xlsx"</definedName>
    <definedName name="xlvar.REPORT_FILENAME" localSheetId="2">"Enterprise Budgeting\FIS Statements Working V10.xlsx"</definedName>
    <definedName name="xlvar.REPORT_LOCATION" localSheetId="1">"$XL1_US"</definedName>
    <definedName name="xlvar.REPORT_LOCATION" localSheetId="3">"$XL1_US"</definedName>
    <definedName name="xlvar.REPORT_LOCATION" localSheetId="19">"$XL1_US"</definedName>
    <definedName name="xlvar.REPORT_LOCATION" localSheetId="4">"$XL1_US"</definedName>
    <definedName name="xlvar.REPORT_LOCATION" localSheetId="5">"$XL1_US"</definedName>
    <definedName name="xlvar.REPORT_LOCATION" localSheetId="6">"$XL1_US"</definedName>
    <definedName name="xlvar.REPORT_LOCATION" localSheetId="7">"$XL1_US"</definedName>
    <definedName name="xlvar.REPORT_LOCATION" localSheetId="8">"$XL1_US"</definedName>
    <definedName name="xlvar.REPORT_LOCATION" localSheetId="9">"$XL1_US"</definedName>
    <definedName name="xlvar.REPORT_LOCATION" localSheetId="10">"$XL1_US"</definedName>
    <definedName name="xlvar.REPORT_LOCATION" localSheetId="11">"$XL1_US"</definedName>
    <definedName name="xlvar.REPORT_LOCATION" localSheetId="12">"$XL1_US"</definedName>
    <definedName name="xlvar.REPORT_LOCATION" localSheetId="13">"$XL1_US"</definedName>
    <definedName name="xlvar.REPORT_LOCATION" localSheetId="14">"$XL1_US"</definedName>
    <definedName name="xlvar.REPORT_LOCATION" localSheetId="15">"$XL1_US"</definedName>
    <definedName name="xlvar.REPORT_LOCATION" localSheetId="16">"$XL1_US"</definedName>
    <definedName name="xlvar.REPORT_LOCATION" localSheetId="17">"$XL1_US"</definedName>
    <definedName name="xlvar.REPORT_LOCATION" localSheetId="18">"$XL1_US"</definedName>
    <definedName name="xlvar.REPORT_LOCATION" localSheetId="2">"$XL1_US"</definedName>
    <definedName name="xlvar.REPORT_TITLE" localSheetId="1">"Period Balances Report"</definedName>
    <definedName name="xlvar.REPORT_TITLE" localSheetId="3">"Period Balances Report"</definedName>
    <definedName name="xlvar.REPORT_TITLE" localSheetId="19">"Period Balances Report"</definedName>
    <definedName name="xlvar.REPORT_TITLE" localSheetId="4">"Period Balances Report"</definedName>
    <definedName name="xlvar.REPORT_TITLE" localSheetId="5">"Period Balances Report"</definedName>
    <definedName name="xlvar.REPORT_TITLE" localSheetId="6">"Period Balances Report"</definedName>
    <definedName name="xlvar.REPORT_TITLE" localSheetId="7">"Period Balances Report"</definedName>
    <definedName name="xlvar.REPORT_TITLE" localSheetId="8">"Period Balances Report"</definedName>
    <definedName name="xlvar.REPORT_TITLE" localSheetId="9">"Period Balances Report"</definedName>
    <definedName name="xlvar.REPORT_TITLE" localSheetId="10">"Period Balances Report"</definedName>
    <definedName name="xlvar.REPORT_TITLE" localSheetId="11">"Period Balances Report"</definedName>
    <definedName name="xlvar.REPORT_TITLE" localSheetId="12">"Period Balances Report"</definedName>
    <definedName name="xlvar.REPORT_TITLE" localSheetId="13">"Period Balances Report"</definedName>
    <definedName name="xlvar.REPORT_TITLE" localSheetId="14">"Period Balances Report"</definedName>
    <definedName name="xlvar.REPORT_TITLE" localSheetId="15">"Period Balances Report"</definedName>
    <definedName name="xlvar.REPORT_TITLE" localSheetId="16">"Period Balances Report"</definedName>
    <definedName name="xlvar.REPORT_TITLE" localSheetId="17">"Period Balances Report"</definedName>
    <definedName name="xlvar.REPORT_TITLE" localSheetId="18">"Period Balances Report"</definedName>
    <definedName name="xlvar.REPORT_TITLE" localSheetId="2">"Period Balances Report"</definedName>
    <definedName name="xlvar.SORT_ORDER" localSheetId="1">""</definedName>
    <definedName name="xlvar.SORT_ORDER" localSheetId="3">""</definedName>
    <definedName name="xlvar.SORT_ORDER" localSheetId="19">""</definedName>
    <definedName name="xlvar.SORT_ORDER" localSheetId="4">""</definedName>
    <definedName name="xlvar.SORT_ORDER" localSheetId="5">""</definedName>
    <definedName name="xlvar.SORT_ORDER" localSheetId="6">""</definedName>
    <definedName name="xlvar.SORT_ORDER" localSheetId="7">""</definedName>
    <definedName name="xlvar.SORT_ORDER" localSheetId="8">""</definedName>
    <definedName name="xlvar.SORT_ORDER" localSheetId="9">""</definedName>
    <definedName name="xlvar.SORT_ORDER" localSheetId="10">""</definedName>
    <definedName name="xlvar.SORT_ORDER" localSheetId="11">""</definedName>
    <definedName name="xlvar.SORT_ORDER" localSheetId="12">""</definedName>
    <definedName name="xlvar.SORT_ORDER" localSheetId="13">""</definedName>
    <definedName name="xlvar.SORT_ORDER" localSheetId="14">""</definedName>
    <definedName name="xlvar.SORT_ORDER" localSheetId="15">""</definedName>
    <definedName name="xlvar.SORT_ORDER" localSheetId="16">""</definedName>
    <definedName name="xlvar.SORT_ORDER" localSheetId="17">""</definedName>
    <definedName name="xlvar.SORT_ORDER" localSheetId="18">""</definedName>
    <definedName name="xlvar.SORT_ORDER" localSheetId="2">""</definedName>
    <definedName name="xlvar.VARIABLE_VALUES" localSheetId="1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3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9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4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5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6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7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8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9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0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1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2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3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4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5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6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7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18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" localSheetId="2">"GL Budget Ledger = 25GLBUD
PJ Budget Ledger = 25PJBUD
Budget Worksheet Name = 2025
Budget Worksheet Version = 5
Prev GL Budget Ledger = 24GLBUD
Prev PJ Budget Ledger = 24PJBUD
Prev Budget Worksheet Name = 2024
Prev Budget Worksheet Version = 7
Entity ="</definedName>
    <definedName name="xlvar.VARIABLE_VALUES.002" localSheetId="1">" 10
Budget Year (eg 2018/19) = 2024/25
LTP or Annual Plan = LTP
Outcome Level 1 = 7.2"</definedName>
    <definedName name="xlvar.VARIABLE_VALUES.002" localSheetId="3">" 10
Budget Year (eg 2018/19) = 2024/25
LTP or Annual Plan = LTP
Outcome Level 1 = 1.1"</definedName>
    <definedName name="xlvar.VARIABLE_VALUES.002" localSheetId="19">" 10
Budget Year (eg 2018/19) = 2024/25
LTP or Annual Plan = LTP
Outcome Level 1 = 10.1"</definedName>
    <definedName name="xlvar.VARIABLE_VALUES.002" localSheetId="4">" 10
Budget Year (eg 2018/19) = 2024/25
LTP or Annual Plan = LTP
Outcome Level 1 = 2.1"</definedName>
    <definedName name="xlvar.VARIABLE_VALUES.002" localSheetId="5">" 10
Budget Year (eg 2018/19) = 2024/25
LTP or Annual Plan = LTP
Outcome Level 1 = 2.2"</definedName>
    <definedName name="xlvar.VARIABLE_VALUES.002" localSheetId="6">" 10
Budget Year (eg 2018/19) = 2024/25
LTP or Annual Plan = LTP
Outcome Level 1 = 2.1"</definedName>
    <definedName name="xlvar.VARIABLE_VALUES.002" localSheetId="7">" 10
Budget Year (eg 2018/19) = 2024/25
LTP or Annual Plan = LTP
Outcome Level 1 = 2.4"</definedName>
    <definedName name="xlvar.VARIABLE_VALUES.002" localSheetId="8">" 10
Budget Year (eg 2018/19) = 2024/25
LTP or Annual Plan = LTP
Outcome Level 1 = 2.5"</definedName>
    <definedName name="xlvar.VARIABLE_VALUES.002" localSheetId="9">" 10
Budget Year (eg 2018/19) = 2024/25
LTP or Annual Plan = LTP
Outcome Level 1 = 2.6"</definedName>
    <definedName name="xlvar.VARIABLE_VALUES.002" localSheetId="10">" 10
Budget Year (eg 2018/19) = 2024/25
LTP or Annual Plan = LTP
Outcome Level 1 = 3.1"</definedName>
    <definedName name="xlvar.VARIABLE_VALUES.002" localSheetId="11">" 10
Budget Year (eg 2018/19) = 2024/25
LTP or Annual Plan = LTP
Outcome Level 1 = 4.1"</definedName>
    <definedName name="xlvar.VARIABLE_VALUES.002" localSheetId="12">" 10
Budget Year (eg 2018/19) = 2024/25
LTP or Annual Plan = LTP
Outcome Level 1 = 5.1"</definedName>
    <definedName name="xlvar.VARIABLE_VALUES.002" localSheetId="13">" 10
Budget Year (eg 2018/19) = 2024/25
LTP or Annual Plan = LTP
Outcome Level 1 = 5.2"</definedName>
    <definedName name="xlvar.VARIABLE_VALUES.002" localSheetId="14">" 10
Budget Year (eg 2018/19) = 2024/25
LTP or Annual Plan = LTP
Outcome Level 1 = 5.3"</definedName>
    <definedName name="xlvar.VARIABLE_VALUES.002" localSheetId="15">" 10
Budget Year (eg 2018/19) = 2024/25
LTP or Annual Plan = LTP
Outcome Level 1 = 6.1"</definedName>
    <definedName name="xlvar.VARIABLE_VALUES.002" localSheetId="16">" 10
Budget Year (eg 2018/19) = 2024/25
LTP or Annual Plan = LTP
Outcome Level 1 = 6.2"</definedName>
    <definedName name="xlvar.VARIABLE_VALUES.002" localSheetId="17">" 10
Budget Year (eg 2018/19) = 2024/25
LTP or Annual Plan = LTP
Outcome Level 1 = 7.1"</definedName>
    <definedName name="xlvar.VARIABLE_VALUES.002" localSheetId="18">" 10
Budget Year (eg 2018/19) = 2024/25
LTP or Annual Plan = LTP
Outcome Level 1 = 7.2"</definedName>
    <definedName name="xlvar.VARIABLE_VALUES.002" localSheetId="2">" 10
Budget Year (eg 2018/19) = 2024/25
LTP or Annual Plan = LTP
Outcome Level 1 = %"</definedName>
    <definedName name="xlvar.WSNAME" localSheetId="0">"2020"</definedName>
    <definedName name="xlvar.WSNAME" localSheetId="1">"2025"</definedName>
    <definedName name="xlvar.WSNAME" localSheetId="3">"2025"</definedName>
    <definedName name="xlvar.WSNAME" localSheetId="19">"2025"</definedName>
    <definedName name="xlvar.WSNAME" localSheetId="4">"2025"</definedName>
    <definedName name="xlvar.WSNAME" localSheetId="5">"2025"</definedName>
    <definedName name="xlvar.WSNAME" localSheetId="6">"2025"</definedName>
    <definedName name="xlvar.WSNAME" localSheetId="7">"2025"</definedName>
    <definedName name="xlvar.WSNAME" localSheetId="8">"2025"</definedName>
    <definedName name="xlvar.WSNAME" localSheetId="9">"2025"</definedName>
    <definedName name="xlvar.WSNAME" localSheetId="10">"2025"</definedName>
    <definedName name="xlvar.WSNAME" localSheetId="11">"2025"</definedName>
    <definedName name="xlvar.WSNAME" localSheetId="12">"2025"</definedName>
    <definedName name="xlvar.WSNAME" localSheetId="13">"2025"</definedName>
    <definedName name="xlvar.WSNAME" localSheetId="14">"2025"</definedName>
    <definedName name="xlvar.WSNAME" localSheetId="15">"2025"</definedName>
    <definedName name="xlvar.WSNAME" localSheetId="16">"2025"</definedName>
    <definedName name="xlvar.WSNAME" localSheetId="17">"2025"</definedName>
    <definedName name="xlvar.WSNAME" localSheetId="18">"2025"</definedName>
    <definedName name="xlvar.WSNAME" localSheetId="2">"2025"</definedName>
    <definedName name="xlvar.WSVERS" localSheetId="0">"9"</definedName>
    <definedName name="xlvar.WSVERS" localSheetId="1">"5"</definedName>
    <definedName name="xlvar.WSVERS" localSheetId="3">"5"</definedName>
    <definedName name="xlvar.WSVERS" localSheetId="19">"5"</definedName>
    <definedName name="xlvar.WSVERS" localSheetId="4">"5"</definedName>
    <definedName name="xlvar.WSVERS" localSheetId="5">"5"</definedName>
    <definedName name="xlvar.WSVERS" localSheetId="6">"5"</definedName>
    <definedName name="xlvar.WSVERS" localSheetId="7">"5"</definedName>
    <definedName name="xlvar.WSVERS" localSheetId="8">"5"</definedName>
    <definedName name="xlvar.WSVERS" localSheetId="9">"5"</definedName>
    <definedName name="xlvar.WSVERS" localSheetId="10">"5"</definedName>
    <definedName name="xlvar.WSVERS" localSheetId="11">"5"</definedName>
    <definedName name="xlvar.WSVERS" localSheetId="12">"5"</definedName>
    <definedName name="xlvar.WSVERS" localSheetId="13">"5"</definedName>
    <definedName name="xlvar.WSVERS" localSheetId="14">"5"</definedName>
    <definedName name="xlvar.WSVERS" localSheetId="15">"5"</definedName>
    <definedName name="xlvar.WSVERS" localSheetId="16">"5"</definedName>
    <definedName name="xlvar.WSVERS" localSheetId="17">"5"</definedName>
    <definedName name="xlvar.WSVERS" localSheetId="18">"5"</definedName>
    <definedName name="xlvar.WSVERS" localSheetId="2">"5"</definedName>
    <definedName name="zzXLOne.BUDYEAR" localSheetId="0">"2024/25"</definedName>
    <definedName name="zzXLOne.BUDYEAR" localSheetId="1">"2024/25"</definedName>
    <definedName name="zzXLOne.BUDYEAR" localSheetId="3">"2024/25"</definedName>
    <definedName name="zzXLOne.BUDYEAR" localSheetId="19">"2024/25"</definedName>
    <definedName name="zzXLOne.BUDYEAR" localSheetId="4">"2024/25"</definedName>
    <definedName name="zzXLOne.BUDYEAR" localSheetId="5">"2024/25"</definedName>
    <definedName name="zzXLOne.BUDYEAR" localSheetId="6">"2024/25"</definedName>
    <definedName name="zzXLOne.BUDYEAR" localSheetId="7">"2024/25"</definedName>
    <definedName name="zzXLOne.BUDYEAR" localSheetId="8">"2024/25"</definedName>
    <definedName name="zzXLOne.BUDYEAR" localSheetId="9">"2024/25"</definedName>
    <definedName name="zzXLOne.BUDYEAR" localSheetId="10">"2024/25"</definedName>
    <definedName name="zzXLOne.BUDYEAR" localSheetId="11">"2024/25"</definedName>
    <definedName name="zzXLOne.BUDYEAR" localSheetId="12">"2024/25"</definedName>
    <definedName name="zzXLOne.BUDYEAR" localSheetId="13">"2024/25"</definedName>
    <definedName name="zzXLOne.BUDYEAR" localSheetId="14">"2024/25"</definedName>
    <definedName name="zzXLOne.BUDYEAR" localSheetId="15">"2024/25"</definedName>
    <definedName name="zzXLOne.BUDYEAR" localSheetId="16">"2024/25"</definedName>
    <definedName name="zzXLOne.BUDYEAR" localSheetId="17">"2024/25"</definedName>
    <definedName name="zzXLOne.BUDYEAR" localSheetId="18">"2024/25"</definedName>
    <definedName name="zzXLOne.BUDYEAR" localSheetId="2">"2024/25"</definedName>
    <definedName name="zzXLOne.ENTITY" localSheetId="0">"10"</definedName>
    <definedName name="zzXLOne.ENTITY" localSheetId="1">"10"</definedName>
    <definedName name="zzXLOne.ENTITY" localSheetId="3">"10"</definedName>
    <definedName name="zzXLOne.ENTITY" localSheetId="19">"10"</definedName>
    <definedName name="zzXLOne.ENTITY" localSheetId="4">"10"</definedName>
    <definedName name="zzXLOne.ENTITY" localSheetId="5">"10"</definedName>
    <definedName name="zzXLOne.ENTITY" localSheetId="6">"10"</definedName>
    <definedName name="zzXLOne.ENTITY" localSheetId="7">"10"</definedName>
    <definedName name="zzXLOne.ENTITY" localSheetId="8">"10"</definedName>
    <definedName name="zzXLOne.ENTITY" localSheetId="9">"10"</definedName>
    <definedName name="zzXLOne.ENTITY" localSheetId="10">"10"</definedName>
    <definedName name="zzXLOne.ENTITY" localSheetId="11">"10"</definedName>
    <definedName name="zzXLOne.ENTITY" localSheetId="12">"10"</definedName>
    <definedName name="zzXLOne.ENTITY" localSheetId="13">"10"</definedName>
    <definedName name="zzXLOne.ENTITY" localSheetId="14">"10"</definedName>
    <definedName name="zzXLOne.ENTITY" localSheetId="15">"10"</definedName>
    <definedName name="zzXLOne.ENTITY" localSheetId="16">"10"</definedName>
    <definedName name="zzXLOne.ENTITY" localSheetId="17">"10"</definedName>
    <definedName name="zzXLOne.ENTITY" localSheetId="18">"10"</definedName>
    <definedName name="zzXLOne.ENTITY" localSheetId="2">"10"</definedName>
    <definedName name="zzXLOne.ENTITY.ACCOUNTNUMBEREXTERNAL" localSheetId="0">"10"</definedName>
    <definedName name="zzXLOne.ENTITY.ACCOUNTNUMBEREXTERNAL" localSheetId="1">"10"</definedName>
    <definedName name="zzXLOne.ENTITY.ACCOUNTNUMBEREXTERNAL" localSheetId="3">"10"</definedName>
    <definedName name="zzXLOne.ENTITY.ACCOUNTNUMBEREXTERNAL" localSheetId="19">"10"</definedName>
    <definedName name="zzXLOne.ENTITY.ACCOUNTNUMBEREXTERNAL" localSheetId="4">"10"</definedName>
    <definedName name="zzXLOne.ENTITY.ACCOUNTNUMBEREXTERNAL" localSheetId="5">"10"</definedName>
    <definedName name="zzXLOne.ENTITY.ACCOUNTNUMBEREXTERNAL" localSheetId="6">"10"</definedName>
    <definedName name="zzXLOne.ENTITY.ACCOUNTNUMBEREXTERNAL" localSheetId="7">"10"</definedName>
    <definedName name="zzXLOne.ENTITY.ACCOUNTNUMBEREXTERNAL" localSheetId="8">"10"</definedName>
    <definedName name="zzXLOne.ENTITY.ACCOUNTNUMBEREXTERNAL" localSheetId="9">"10"</definedName>
    <definedName name="zzXLOne.ENTITY.ACCOUNTNUMBEREXTERNAL" localSheetId="10">"10"</definedName>
    <definedName name="zzXLOne.ENTITY.ACCOUNTNUMBEREXTERNAL" localSheetId="11">"10"</definedName>
    <definedName name="zzXLOne.ENTITY.ACCOUNTNUMBEREXTERNAL" localSheetId="12">"10"</definedName>
    <definedName name="zzXLOne.ENTITY.ACCOUNTNUMBEREXTERNAL" localSheetId="13">"10"</definedName>
    <definedName name="zzXLOne.ENTITY.ACCOUNTNUMBEREXTERNAL" localSheetId="14">"10"</definedName>
    <definedName name="zzXLOne.ENTITY.ACCOUNTNUMBEREXTERNAL" localSheetId="15">"10"</definedName>
    <definedName name="zzXLOne.ENTITY.ACCOUNTNUMBEREXTERNAL" localSheetId="16">"10"</definedName>
    <definedName name="zzXLOne.ENTITY.ACCOUNTNUMBEREXTERNAL" localSheetId="17">"10"</definedName>
    <definedName name="zzXLOne.ENTITY.ACCOUNTNUMBEREXTERNAL" localSheetId="18">"10"</definedName>
    <definedName name="zzXLOne.ENTITY.ACCOUNTNUMBEREXTERNAL" localSheetId="2">"10"</definedName>
    <definedName name="zzXLOne.ENTITY.ACCOUNTNUMBERINTERNAL" localSheetId="0">"10"</definedName>
    <definedName name="zzXLOne.ENTITY.ACCOUNTNUMBERINTERNAL" localSheetId="1">"10"</definedName>
    <definedName name="zzXLOne.ENTITY.ACCOUNTNUMBERINTERNAL" localSheetId="3">"10"</definedName>
    <definedName name="zzXLOne.ENTITY.ACCOUNTNUMBERINTERNAL" localSheetId="19">"10"</definedName>
    <definedName name="zzXLOne.ENTITY.ACCOUNTNUMBERINTERNAL" localSheetId="4">"10"</definedName>
    <definedName name="zzXLOne.ENTITY.ACCOUNTNUMBERINTERNAL" localSheetId="5">"10"</definedName>
    <definedName name="zzXLOne.ENTITY.ACCOUNTNUMBERINTERNAL" localSheetId="6">"10"</definedName>
    <definedName name="zzXLOne.ENTITY.ACCOUNTNUMBERINTERNAL" localSheetId="7">"10"</definedName>
    <definedName name="zzXLOne.ENTITY.ACCOUNTNUMBERINTERNAL" localSheetId="8">"10"</definedName>
    <definedName name="zzXLOne.ENTITY.ACCOUNTNUMBERINTERNAL" localSheetId="9">"10"</definedName>
    <definedName name="zzXLOne.ENTITY.ACCOUNTNUMBERINTERNAL" localSheetId="10">"10"</definedName>
    <definedName name="zzXLOne.ENTITY.ACCOUNTNUMBERINTERNAL" localSheetId="11">"10"</definedName>
    <definedName name="zzXLOne.ENTITY.ACCOUNTNUMBERINTERNAL" localSheetId="12">"10"</definedName>
    <definedName name="zzXLOne.ENTITY.ACCOUNTNUMBERINTERNAL" localSheetId="13">"10"</definedName>
    <definedName name="zzXLOne.ENTITY.ACCOUNTNUMBERINTERNAL" localSheetId="14">"10"</definedName>
    <definedName name="zzXLOne.ENTITY.ACCOUNTNUMBERINTERNAL" localSheetId="15">"10"</definedName>
    <definedName name="zzXLOne.ENTITY.ACCOUNTNUMBERINTERNAL" localSheetId="16">"10"</definedName>
    <definedName name="zzXLOne.ENTITY.ACCOUNTNUMBERINTERNAL" localSheetId="17">"10"</definedName>
    <definedName name="zzXLOne.ENTITY.ACCOUNTNUMBERINTERNAL" localSheetId="18">"10"</definedName>
    <definedName name="zzXLOne.ENTITY.ACCOUNTNUMBERINTERNAL" localSheetId="2">"10"</definedName>
    <definedName name="zzXLOne.ENTITY.ACCOUNTTYPE" localSheetId="0">""</definedName>
    <definedName name="zzXLOne.ENTITY.ACCOUNTTYPE" localSheetId="1">""</definedName>
    <definedName name="zzXLOne.ENTITY.ACCOUNTTYPE" localSheetId="3">""</definedName>
    <definedName name="zzXLOne.ENTITY.ACCOUNTTYPE" localSheetId="19">""</definedName>
    <definedName name="zzXLOne.ENTITY.ACCOUNTTYPE" localSheetId="4">""</definedName>
    <definedName name="zzXLOne.ENTITY.ACCOUNTTYPE" localSheetId="5">""</definedName>
    <definedName name="zzXLOne.ENTITY.ACCOUNTTYPE" localSheetId="6">""</definedName>
    <definedName name="zzXLOne.ENTITY.ACCOUNTTYPE" localSheetId="7">""</definedName>
    <definedName name="zzXLOne.ENTITY.ACCOUNTTYPE" localSheetId="8">""</definedName>
    <definedName name="zzXLOne.ENTITY.ACCOUNTTYPE" localSheetId="9">""</definedName>
    <definedName name="zzXLOne.ENTITY.ACCOUNTTYPE" localSheetId="10">""</definedName>
    <definedName name="zzXLOne.ENTITY.ACCOUNTTYPE" localSheetId="11">""</definedName>
    <definedName name="zzXLOne.ENTITY.ACCOUNTTYPE" localSheetId="12">""</definedName>
    <definedName name="zzXLOne.ENTITY.ACCOUNTTYPE" localSheetId="13">""</definedName>
    <definedName name="zzXLOne.ENTITY.ACCOUNTTYPE" localSheetId="14">""</definedName>
    <definedName name="zzXLOne.ENTITY.ACCOUNTTYPE" localSheetId="15">""</definedName>
    <definedName name="zzXLOne.ENTITY.ACCOUNTTYPE" localSheetId="16">""</definedName>
    <definedName name="zzXLOne.ENTITY.ACCOUNTTYPE" localSheetId="17">""</definedName>
    <definedName name="zzXLOne.ENTITY.ACCOUNTTYPE" localSheetId="18">""</definedName>
    <definedName name="zzXLOne.ENTITY.ACCOUNTTYPE" localSheetId="2">""</definedName>
    <definedName name="zzXLOne.ENTITY.AGEINGCALCULATION" localSheetId="0">""</definedName>
    <definedName name="zzXLOne.ENTITY.AGEINGCALCULATION" localSheetId="1">""</definedName>
    <definedName name="zzXLOne.ENTITY.AGEINGCALCULATION" localSheetId="3">""</definedName>
    <definedName name="zzXLOne.ENTITY.AGEINGCALCULATION" localSheetId="19">""</definedName>
    <definedName name="zzXLOne.ENTITY.AGEINGCALCULATION" localSheetId="4">""</definedName>
    <definedName name="zzXLOne.ENTITY.AGEINGCALCULATION" localSheetId="5">""</definedName>
    <definedName name="zzXLOne.ENTITY.AGEINGCALCULATION" localSheetId="6">""</definedName>
    <definedName name="zzXLOne.ENTITY.AGEINGCALCULATION" localSheetId="7">""</definedName>
    <definedName name="zzXLOne.ENTITY.AGEINGCALCULATION" localSheetId="8">""</definedName>
    <definedName name="zzXLOne.ENTITY.AGEINGCALCULATION" localSheetId="9">""</definedName>
    <definedName name="zzXLOne.ENTITY.AGEINGCALCULATION" localSheetId="10">""</definedName>
    <definedName name="zzXLOne.ENTITY.AGEINGCALCULATION" localSheetId="11">""</definedName>
    <definedName name="zzXLOne.ENTITY.AGEINGCALCULATION" localSheetId="12">""</definedName>
    <definedName name="zzXLOne.ENTITY.AGEINGCALCULATION" localSheetId="13">""</definedName>
    <definedName name="zzXLOne.ENTITY.AGEINGCALCULATION" localSheetId="14">""</definedName>
    <definedName name="zzXLOne.ENTITY.AGEINGCALCULATION" localSheetId="15">""</definedName>
    <definedName name="zzXLOne.ENTITY.AGEINGCALCULATION" localSheetId="16">""</definedName>
    <definedName name="zzXLOne.ENTITY.AGEINGCALCULATION" localSheetId="17">""</definedName>
    <definedName name="zzXLOne.ENTITY.AGEINGCALCULATION" localSheetId="18">""</definedName>
    <definedName name="zzXLOne.ENTITY.AGEINGCALCULATION" localSheetId="2">""</definedName>
    <definedName name="zzXLOne.ENTITY.BANKACCOUNT" localSheetId="0">""</definedName>
    <definedName name="zzXLOne.ENTITY.BANKACCOUNT" localSheetId="1">""</definedName>
    <definedName name="zzXLOne.ENTITY.BANKACCOUNT" localSheetId="3">""</definedName>
    <definedName name="zzXLOne.ENTITY.BANKACCOUNT" localSheetId="19">""</definedName>
    <definedName name="zzXLOne.ENTITY.BANKACCOUNT" localSheetId="4">""</definedName>
    <definedName name="zzXLOne.ENTITY.BANKACCOUNT" localSheetId="5">""</definedName>
    <definedName name="zzXLOne.ENTITY.BANKACCOUNT" localSheetId="6">""</definedName>
    <definedName name="zzXLOne.ENTITY.BANKACCOUNT" localSheetId="7">""</definedName>
    <definedName name="zzXLOne.ENTITY.BANKACCOUNT" localSheetId="8">""</definedName>
    <definedName name="zzXLOne.ENTITY.BANKACCOUNT" localSheetId="9">""</definedName>
    <definedName name="zzXLOne.ENTITY.BANKACCOUNT" localSheetId="10">""</definedName>
    <definedName name="zzXLOne.ENTITY.BANKACCOUNT" localSheetId="11">""</definedName>
    <definedName name="zzXLOne.ENTITY.BANKACCOUNT" localSheetId="12">""</definedName>
    <definedName name="zzXLOne.ENTITY.BANKACCOUNT" localSheetId="13">""</definedName>
    <definedName name="zzXLOne.ENTITY.BANKACCOUNT" localSheetId="14">""</definedName>
    <definedName name="zzXLOne.ENTITY.BANKACCOUNT" localSheetId="15">""</definedName>
    <definedName name="zzXLOne.ENTITY.BANKACCOUNT" localSheetId="16">""</definedName>
    <definedName name="zzXLOne.ENTITY.BANKACCOUNT" localSheetId="17">""</definedName>
    <definedName name="zzXLOne.ENTITY.BANKACCOUNT" localSheetId="18">""</definedName>
    <definedName name="zzXLOne.ENTITY.BANKACCOUNT" localSheetId="2">""</definedName>
    <definedName name="zzXLOne.ENTITY.BANKCODETYPE" localSheetId="0">" "</definedName>
    <definedName name="zzXLOne.ENTITY.BANKCODETYPE" localSheetId="1">" "</definedName>
    <definedName name="zzXLOne.ENTITY.BANKCODETYPE" localSheetId="3">" "</definedName>
    <definedName name="zzXLOne.ENTITY.BANKCODETYPE" localSheetId="19">" "</definedName>
    <definedName name="zzXLOne.ENTITY.BANKCODETYPE" localSheetId="4">" "</definedName>
    <definedName name="zzXLOne.ENTITY.BANKCODETYPE" localSheetId="5">" "</definedName>
    <definedName name="zzXLOne.ENTITY.BANKCODETYPE" localSheetId="6">" "</definedName>
    <definedName name="zzXLOne.ENTITY.BANKCODETYPE" localSheetId="7">" "</definedName>
    <definedName name="zzXLOne.ENTITY.BANKCODETYPE" localSheetId="8">" "</definedName>
    <definedName name="zzXLOne.ENTITY.BANKCODETYPE" localSheetId="9">" "</definedName>
    <definedName name="zzXLOne.ENTITY.BANKCODETYPE" localSheetId="10">" "</definedName>
    <definedName name="zzXLOne.ENTITY.BANKCODETYPE" localSheetId="11">" "</definedName>
    <definedName name="zzXLOne.ENTITY.BANKCODETYPE" localSheetId="12">" "</definedName>
    <definedName name="zzXLOne.ENTITY.BANKCODETYPE" localSheetId="13">" "</definedName>
    <definedName name="zzXLOne.ENTITY.BANKCODETYPE" localSheetId="14">" "</definedName>
    <definedName name="zzXLOne.ENTITY.BANKCODETYPE" localSheetId="15">" "</definedName>
    <definedName name="zzXLOne.ENTITY.BANKCODETYPE" localSheetId="16">" "</definedName>
    <definedName name="zzXLOne.ENTITY.BANKCODETYPE" localSheetId="17">" "</definedName>
    <definedName name="zzXLOne.ENTITY.BANKCODETYPE" localSheetId="18">" "</definedName>
    <definedName name="zzXLOne.ENTITY.BANKCODETYPE" localSheetId="2">" "</definedName>
    <definedName name="zzXLOne.ENTITY.BANKNAME" localSheetId="0">""</definedName>
    <definedName name="zzXLOne.ENTITY.BANKNAME" localSheetId="1">""</definedName>
    <definedName name="zzXLOne.ENTITY.BANKNAME" localSheetId="3">""</definedName>
    <definedName name="zzXLOne.ENTITY.BANKNAME" localSheetId="19">""</definedName>
    <definedName name="zzXLOne.ENTITY.BANKNAME" localSheetId="4">""</definedName>
    <definedName name="zzXLOne.ENTITY.BANKNAME" localSheetId="5">""</definedName>
    <definedName name="zzXLOne.ENTITY.BANKNAME" localSheetId="6">""</definedName>
    <definedName name="zzXLOne.ENTITY.BANKNAME" localSheetId="7">""</definedName>
    <definedName name="zzXLOne.ENTITY.BANKNAME" localSheetId="8">""</definedName>
    <definedName name="zzXLOne.ENTITY.BANKNAME" localSheetId="9">""</definedName>
    <definedName name="zzXLOne.ENTITY.BANKNAME" localSheetId="10">""</definedName>
    <definedName name="zzXLOne.ENTITY.BANKNAME" localSheetId="11">""</definedName>
    <definedName name="zzXLOne.ENTITY.BANKNAME" localSheetId="12">""</definedName>
    <definedName name="zzXLOne.ENTITY.BANKNAME" localSheetId="13">""</definedName>
    <definedName name="zzXLOne.ENTITY.BANKNAME" localSheetId="14">""</definedName>
    <definedName name="zzXLOne.ENTITY.BANKNAME" localSheetId="15">""</definedName>
    <definedName name="zzXLOne.ENTITY.BANKNAME" localSheetId="16">""</definedName>
    <definedName name="zzXLOne.ENTITY.BANKNAME" localSheetId="17">""</definedName>
    <definedName name="zzXLOne.ENTITY.BANKNAME" localSheetId="18">""</definedName>
    <definedName name="zzXLOne.ENTITY.BANKNAME" localSheetId="2">""</definedName>
    <definedName name="zzXLOne.ENTITY.BSBCODE" localSheetId="0">""</definedName>
    <definedName name="zzXLOne.ENTITY.BSBCODE" localSheetId="1">""</definedName>
    <definedName name="zzXLOne.ENTITY.BSBCODE" localSheetId="3">""</definedName>
    <definedName name="zzXLOne.ENTITY.BSBCODE" localSheetId="19">""</definedName>
    <definedName name="zzXLOne.ENTITY.BSBCODE" localSheetId="4">""</definedName>
    <definedName name="zzXLOne.ENTITY.BSBCODE" localSheetId="5">""</definedName>
    <definedName name="zzXLOne.ENTITY.BSBCODE" localSheetId="6">""</definedName>
    <definedName name="zzXLOne.ENTITY.BSBCODE" localSheetId="7">""</definedName>
    <definedName name="zzXLOne.ENTITY.BSBCODE" localSheetId="8">""</definedName>
    <definedName name="zzXLOne.ENTITY.BSBCODE" localSheetId="9">""</definedName>
    <definedName name="zzXLOne.ENTITY.BSBCODE" localSheetId="10">""</definedName>
    <definedName name="zzXLOne.ENTITY.BSBCODE" localSheetId="11">""</definedName>
    <definedName name="zzXLOne.ENTITY.BSBCODE" localSheetId="12">""</definedName>
    <definedName name="zzXLOne.ENTITY.BSBCODE" localSheetId="13">""</definedName>
    <definedName name="zzXLOne.ENTITY.BSBCODE" localSheetId="14">""</definedName>
    <definedName name="zzXLOne.ENTITY.BSBCODE" localSheetId="15">""</definedName>
    <definedName name="zzXLOne.ENTITY.BSBCODE" localSheetId="16">""</definedName>
    <definedName name="zzXLOne.ENTITY.BSBCODE" localSheetId="17">""</definedName>
    <definedName name="zzXLOne.ENTITY.BSBCODE" localSheetId="18">""</definedName>
    <definedName name="zzXLOne.ENTITY.BSBCODE" localSheetId="2">""</definedName>
    <definedName name="zzXLOne.ENTITY.BUSINESSNAMETYPE" localSheetId="0">"TN"</definedName>
    <definedName name="zzXLOne.ENTITY.BUSINESSNAMETYPE" localSheetId="1">"TN"</definedName>
    <definedName name="zzXLOne.ENTITY.BUSINESSNAMETYPE" localSheetId="3">"TN"</definedName>
    <definedName name="zzXLOne.ENTITY.BUSINESSNAMETYPE" localSheetId="19">"TN"</definedName>
    <definedName name="zzXLOne.ENTITY.BUSINESSNAMETYPE" localSheetId="4">"TN"</definedName>
    <definedName name="zzXLOne.ENTITY.BUSINESSNAMETYPE" localSheetId="5">"TN"</definedName>
    <definedName name="zzXLOne.ENTITY.BUSINESSNAMETYPE" localSheetId="6">"TN"</definedName>
    <definedName name="zzXLOne.ENTITY.BUSINESSNAMETYPE" localSheetId="7">"TN"</definedName>
    <definedName name="zzXLOne.ENTITY.BUSINESSNAMETYPE" localSheetId="8">"TN"</definedName>
    <definedName name="zzXLOne.ENTITY.BUSINESSNAMETYPE" localSheetId="9">"TN"</definedName>
    <definedName name="zzXLOne.ENTITY.BUSINESSNAMETYPE" localSheetId="10">"TN"</definedName>
    <definedName name="zzXLOne.ENTITY.BUSINESSNAMETYPE" localSheetId="11">"TN"</definedName>
    <definedName name="zzXLOne.ENTITY.BUSINESSNAMETYPE" localSheetId="12">"TN"</definedName>
    <definedName name="zzXLOne.ENTITY.BUSINESSNAMETYPE" localSheetId="13">"TN"</definedName>
    <definedName name="zzXLOne.ENTITY.BUSINESSNAMETYPE" localSheetId="14">"TN"</definedName>
    <definedName name="zzXLOne.ENTITY.BUSINESSNAMETYPE" localSheetId="15">"TN"</definedName>
    <definedName name="zzXLOne.ENTITY.BUSINESSNAMETYPE" localSheetId="16">"TN"</definedName>
    <definedName name="zzXLOne.ENTITY.BUSINESSNAMETYPE" localSheetId="17">"TN"</definedName>
    <definedName name="zzXLOne.ENTITY.BUSINESSNAMETYPE" localSheetId="18">"TN"</definedName>
    <definedName name="zzXLOne.ENTITY.BUSINESSNAMETYPE" localSheetId="2">"TN"</definedName>
    <definedName name="zzXLOne.ENTITY.BUSINESSREGISTERNUMBER" localSheetId="0">""</definedName>
    <definedName name="zzXLOne.ENTITY.BUSINESSREGISTERNUMBER" localSheetId="1">""</definedName>
    <definedName name="zzXLOne.ENTITY.BUSINESSREGISTERNUMBER" localSheetId="3">""</definedName>
    <definedName name="zzXLOne.ENTITY.BUSINESSREGISTERNUMBER" localSheetId="19">""</definedName>
    <definedName name="zzXLOne.ENTITY.BUSINESSREGISTERNUMBER" localSheetId="4">""</definedName>
    <definedName name="zzXLOne.ENTITY.BUSINESSREGISTERNUMBER" localSheetId="5">""</definedName>
    <definedName name="zzXLOne.ENTITY.BUSINESSREGISTERNUMBER" localSheetId="6">""</definedName>
    <definedName name="zzXLOne.ENTITY.BUSINESSREGISTERNUMBER" localSheetId="7">""</definedName>
    <definedName name="zzXLOne.ENTITY.BUSINESSREGISTERNUMBER" localSheetId="8">""</definedName>
    <definedName name="zzXLOne.ENTITY.BUSINESSREGISTERNUMBER" localSheetId="9">""</definedName>
    <definedName name="zzXLOne.ENTITY.BUSINESSREGISTERNUMBER" localSheetId="10">""</definedName>
    <definedName name="zzXLOne.ENTITY.BUSINESSREGISTERNUMBER" localSheetId="11">""</definedName>
    <definedName name="zzXLOne.ENTITY.BUSINESSREGISTERNUMBER" localSheetId="12">""</definedName>
    <definedName name="zzXLOne.ENTITY.BUSINESSREGISTERNUMBER" localSheetId="13">""</definedName>
    <definedName name="zzXLOne.ENTITY.BUSINESSREGISTERNUMBER" localSheetId="14">""</definedName>
    <definedName name="zzXLOne.ENTITY.BUSINESSREGISTERNUMBER" localSheetId="15">""</definedName>
    <definedName name="zzXLOne.ENTITY.BUSINESSREGISTERNUMBER" localSheetId="16">""</definedName>
    <definedName name="zzXLOne.ENTITY.BUSINESSREGISTERNUMBER" localSheetId="17">""</definedName>
    <definedName name="zzXLOne.ENTITY.BUSINESSREGISTERNUMBER" localSheetId="18">""</definedName>
    <definedName name="zzXLOne.ENTITY.BUSINESSREGISTERNUMBER" localSheetId="2">""</definedName>
    <definedName name="zzXLOne.ENTITY.BUSINESSREGISTERNUMBER2" localSheetId="0">" "</definedName>
    <definedName name="zzXLOne.ENTITY.BUSINESSREGISTERNUMBER2" localSheetId="1">" "</definedName>
    <definedName name="zzXLOne.ENTITY.BUSINESSREGISTERNUMBER2" localSheetId="3">" "</definedName>
    <definedName name="zzXLOne.ENTITY.BUSINESSREGISTERNUMBER2" localSheetId="19">" "</definedName>
    <definedName name="zzXLOne.ENTITY.BUSINESSREGISTERNUMBER2" localSheetId="4">" "</definedName>
    <definedName name="zzXLOne.ENTITY.BUSINESSREGISTERNUMBER2" localSheetId="5">" "</definedName>
    <definedName name="zzXLOne.ENTITY.BUSINESSREGISTERNUMBER2" localSheetId="6">" "</definedName>
    <definedName name="zzXLOne.ENTITY.BUSINESSREGISTERNUMBER2" localSheetId="7">" "</definedName>
    <definedName name="zzXLOne.ENTITY.BUSINESSREGISTERNUMBER2" localSheetId="8">" "</definedName>
    <definedName name="zzXLOne.ENTITY.BUSINESSREGISTERNUMBER2" localSheetId="9">" "</definedName>
    <definedName name="zzXLOne.ENTITY.BUSINESSREGISTERNUMBER2" localSheetId="10">" "</definedName>
    <definedName name="zzXLOne.ENTITY.BUSINESSREGISTERNUMBER2" localSheetId="11">" "</definedName>
    <definedName name="zzXLOne.ENTITY.BUSINESSREGISTERNUMBER2" localSheetId="12">" "</definedName>
    <definedName name="zzXLOne.ENTITY.BUSINESSREGISTERNUMBER2" localSheetId="13">" "</definedName>
    <definedName name="zzXLOne.ENTITY.BUSINESSREGISTERNUMBER2" localSheetId="14">" "</definedName>
    <definedName name="zzXLOne.ENTITY.BUSINESSREGISTERNUMBER2" localSheetId="15">" "</definedName>
    <definedName name="zzXLOne.ENTITY.BUSINESSREGISTERNUMBER2" localSheetId="16">" "</definedName>
    <definedName name="zzXLOne.ENTITY.BUSINESSREGISTERNUMBER2" localSheetId="17">" "</definedName>
    <definedName name="zzXLOne.ENTITY.BUSINESSREGISTERNUMBER2" localSheetId="18">" "</definedName>
    <definedName name="zzXLOne.ENTITY.BUSINESSREGISTERNUMBER2" localSheetId="2">" "</definedName>
    <definedName name="zzXLOne.ENTITY.BUSINESSTYPE" localSheetId="0">"CM"</definedName>
    <definedName name="zzXLOne.ENTITY.BUSINESSTYPE" localSheetId="1">"CM"</definedName>
    <definedName name="zzXLOne.ENTITY.BUSINESSTYPE" localSheetId="3">"CM"</definedName>
    <definedName name="zzXLOne.ENTITY.BUSINESSTYPE" localSheetId="19">"CM"</definedName>
    <definedName name="zzXLOne.ENTITY.BUSINESSTYPE" localSheetId="4">"CM"</definedName>
    <definedName name="zzXLOne.ENTITY.BUSINESSTYPE" localSheetId="5">"CM"</definedName>
    <definedName name="zzXLOne.ENTITY.BUSINESSTYPE" localSheetId="6">"CM"</definedName>
    <definedName name="zzXLOne.ENTITY.BUSINESSTYPE" localSheetId="7">"CM"</definedName>
    <definedName name="zzXLOne.ENTITY.BUSINESSTYPE" localSheetId="8">"CM"</definedName>
    <definedName name="zzXLOne.ENTITY.BUSINESSTYPE" localSheetId="9">"CM"</definedName>
    <definedName name="zzXLOne.ENTITY.BUSINESSTYPE" localSheetId="10">"CM"</definedName>
    <definedName name="zzXLOne.ENTITY.BUSINESSTYPE" localSheetId="11">"CM"</definedName>
    <definedName name="zzXLOne.ENTITY.BUSINESSTYPE" localSheetId="12">"CM"</definedName>
    <definedName name="zzXLOne.ENTITY.BUSINESSTYPE" localSheetId="13">"CM"</definedName>
    <definedName name="zzXLOne.ENTITY.BUSINESSTYPE" localSheetId="14">"CM"</definedName>
    <definedName name="zzXLOne.ENTITY.BUSINESSTYPE" localSheetId="15">"CM"</definedName>
    <definedName name="zzXLOne.ENTITY.BUSINESSTYPE" localSheetId="16">"CM"</definedName>
    <definedName name="zzXLOne.ENTITY.BUSINESSTYPE" localSheetId="17">"CM"</definedName>
    <definedName name="zzXLOne.ENTITY.BUSINESSTYPE" localSheetId="18">"CM"</definedName>
    <definedName name="zzXLOne.ENTITY.BUSINESSTYPE" localSheetId="2">"CM"</definedName>
    <definedName name="zzXLOne.ENTITY.CADDOCUMENT1EMAILATTACHMENT" localSheetId="0">""</definedName>
    <definedName name="zzXLOne.ENTITY.CADDOCUMENT1EMAILATTACHMENT" localSheetId="1">""</definedName>
    <definedName name="zzXLOne.ENTITY.CADDOCUMENT1EMAILATTACHMENT" localSheetId="3">""</definedName>
    <definedName name="zzXLOne.ENTITY.CADDOCUMENT1EMAILATTACHMENT" localSheetId="19">""</definedName>
    <definedName name="zzXLOne.ENTITY.CADDOCUMENT1EMAILATTACHMENT" localSheetId="4">""</definedName>
    <definedName name="zzXLOne.ENTITY.CADDOCUMENT1EMAILATTACHMENT" localSheetId="5">""</definedName>
    <definedName name="zzXLOne.ENTITY.CADDOCUMENT1EMAILATTACHMENT" localSheetId="6">""</definedName>
    <definedName name="zzXLOne.ENTITY.CADDOCUMENT1EMAILATTACHMENT" localSheetId="7">""</definedName>
    <definedName name="zzXLOne.ENTITY.CADDOCUMENT1EMAILATTACHMENT" localSheetId="8">""</definedName>
    <definedName name="zzXLOne.ENTITY.CADDOCUMENT1EMAILATTACHMENT" localSheetId="9">""</definedName>
    <definedName name="zzXLOne.ENTITY.CADDOCUMENT1EMAILATTACHMENT" localSheetId="10">""</definedName>
    <definedName name="zzXLOne.ENTITY.CADDOCUMENT1EMAILATTACHMENT" localSheetId="11">""</definedName>
    <definedName name="zzXLOne.ENTITY.CADDOCUMENT1EMAILATTACHMENT" localSheetId="12">""</definedName>
    <definedName name="zzXLOne.ENTITY.CADDOCUMENT1EMAILATTACHMENT" localSheetId="13">""</definedName>
    <definedName name="zzXLOne.ENTITY.CADDOCUMENT1EMAILATTACHMENT" localSheetId="14">""</definedName>
    <definedName name="zzXLOne.ENTITY.CADDOCUMENT1EMAILATTACHMENT" localSheetId="15">""</definedName>
    <definedName name="zzXLOne.ENTITY.CADDOCUMENT1EMAILATTACHMENT" localSheetId="16">""</definedName>
    <definedName name="zzXLOne.ENTITY.CADDOCUMENT1EMAILATTACHMENT" localSheetId="17">""</definedName>
    <definedName name="zzXLOne.ENTITY.CADDOCUMENT1EMAILATTACHMENT" localSheetId="18">""</definedName>
    <definedName name="zzXLOne.ENTITY.CADDOCUMENT1EMAILATTACHMENT" localSheetId="2">""</definedName>
    <definedName name="zzXLOne.ENTITY.CADDOCUMENT2EMAILATTACHMENT" localSheetId="0">""</definedName>
    <definedName name="zzXLOne.ENTITY.CADDOCUMENT2EMAILATTACHMENT" localSheetId="1">""</definedName>
    <definedName name="zzXLOne.ENTITY.CADDOCUMENT2EMAILATTACHMENT" localSheetId="3">""</definedName>
    <definedName name="zzXLOne.ENTITY.CADDOCUMENT2EMAILATTACHMENT" localSheetId="19">""</definedName>
    <definedName name="zzXLOne.ENTITY.CADDOCUMENT2EMAILATTACHMENT" localSheetId="4">""</definedName>
    <definedName name="zzXLOne.ENTITY.CADDOCUMENT2EMAILATTACHMENT" localSheetId="5">""</definedName>
    <definedName name="zzXLOne.ENTITY.CADDOCUMENT2EMAILATTACHMENT" localSheetId="6">""</definedName>
    <definedName name="zzXLOne.ENTITY.CADDOCUMENT2EMAILATTACHMENT" localSheetId="7">""</definedName>
    <definedName name="zzXLOne.ENTITY.CADDOCUMENT2EMAILATTACHMENT" localSheetId="8">""</definedName>
    <definedName name="zzXLOne.ENTITY.CADDOCUMENT2EMAILATTACHMENT" localSheetId="9">""</definedName>
    <definedName name="zzXLOne.ENTITY.CADDOCUMENT2EMAILATTACHMENT" localSheetId="10">""</definedName>
    <definedName name="zzXLOne.ENTITY.CADDOCUMENT2EMAILATTACHMENT" localSheetId="11">""</definedName>
    <definedName name="zzXLOne.ENTITY.CADDOCUMENT2EMAILATTACHMENT" localSheetId="12">""</definedName>
    <definedName name="zzXLOne.ENTITY.CADDOCUMENT2EMAILATTACHMENT" localSheetId="13">""</definedName>
    <definedName name="zzXLOne.ENTITY.CADDOCUMENT2EMAILATTACHMENT" localSheetId="14">""</definedName>
    <definedName name="zzXLOne.ENTITY.CADDOCUMENT2EMAILATTACHMENT" localSheetId="15">""</definedName>
    <definedName name="zzXLOne.ENTITY.CADDOCUMENT2EMAILATTACHMENT" localSheetId="16">""</definedName>
    <definedName name="zzXLOne.ENTITY.CADDOCUMENT2EMAILATTACHMENT" localSheetId="17">""</definedName>
    <definedName name="zzXLOne.ENTITY.CADDOCUMENT2EMAILATTACHMENT" localSheetId="18">""</definedName>
    <definedName name="zzXLOne.ENTITY.CADDOCUMENT2EMAILATTACHMENT" localSheetId="2">""</definedName>
    <definedName name="zzXLOne.ENTITY.CADDOCUMENT3EMAILATTACHMENT" localSheetId="0">""</definedName>
    <definedName name="zzXLOne.ENTITY.CADDOCUMENT3EMAILATTACHMENT" localSheetId="1">""</definedName>
    <definedName name="zzXLOne.ENTITY.CADDOCUMENT3EMAILATTACHMENT" localSheetId="3">""</definedName>
    <definedName name="zzXLOne.ENTITY.CADDOCUMENT3EMAILATTACHMENT" localSheetId="19">""</definedName>
    <definedName name="zzXLOne.ENTITY.CADDOCUMENT3EMAILATTACHMENT" localSheetId="4">""</definedName>
    <definedName name="zzXLOne.ENTITY.CADDOCUMENT3EMAILATTACHMENT" localSheetId="5">""</definedName>
    <definedName name="zzXLOne.ENTITY.CADDOCUMENT3EMAILATTACHMENT" localSheetId="6">""</definedName>
    <definedName name="zzXLOne.ENTITY.CADDOCUMENT3EMAILATTACHMENT" localSheetId="7">""</definedName>
    <definedName name="zzXLOne.ENTITY.CADDOCUMENT3EMAILATTACHMENT" localSheetId="8">""</definedName>
    <definedName name="zzXLOne.ENTITY.CADDOCUMENT3EMAILATTACHMENT" localSheetId="9">""</definedName>
    <definedName name="zzXLOne.ENTITY.CADDOCUMENT3EMAILATTACHMENT" localSheetId="10">""</definedName>
    <definedName name="zzXLOne.ENTITY.CADDOCUMENT3EMAILATTACHMENT" localSheetId="11">""</definedName>
    <definedName name="zzXLOne.ENTITY.CADDOCUMENT3EMAILATTACHMENT" localSheetId="12">""</definedName>
    <definedName name="zzXLOne.ENTITY.CADDOCUMENT3EMAILATTACHMENT" localSheetId="13">""</definedName>
    <definedName name="zzXLOne.ENTITY.CADDOCUMENT3EMAILATTACHMENT" localSheetId="14">""</definedName>
    <definedName name="zzXLOne.ENTITY.CADDOCUMENT3EMAILATTACHMENT" localSheetId="15">""</definedName>
    <definedName name="zzXLOne.ENTITY.CADDOCUMENT3EMAILATTACHMENT" localSheetId="16">""</definedName>
    <definedName name="zzXLOne.ENTITY.CADDOCUMENT3EMAILATTACHMENT" localSheetId="17">""</definedName>
    <definedName name="zzXLOne.ENTITY.CADDOCUMENT3EMAILATTACHMENT" localSheetId="18">""</definedName>
    <definedName name="zzXLOne.ENTITY.CADDOCUMENT3EMAILATTACHMENT" localSheetId="2">""</definedName>
    <definedName name="zzXLOne.ENTITY.CADDOCUMENT4EMAILATTACHMENT" localSheetId="0">""</definedName>
    <definedName name="zzXLOne.ENTITY.CADDOCUMENT4EMAILATTACHMENT" localSheetId="1">""</definedName>
    <definedName name="zzXLOne.ENTITY.CADDOCUMENT4EMAILATTACHMENT" localSheetId="3">""</definedName>
    <definedName name="zzXLOne.ENTITY.CADDOCUMENT4EMAILATTACHMENT" localSheetId="19">""</definedName>
    <definedName name="zzXLOne.ENTITY.CADDOCUMENT4EMAILATTACHMENT" localSheetId="4">""</definedName>
    <definedName name="zzXLOne.ENTITY.CADDOCUMENT4EMAILATTACHMENT" localSheetId="5">""</definedName>
    <definedName name="zzXLOne.ENTITY.CADDOCUMENT4EMAILATTACHMENT" localSheetId="6">""</definedName>
    <definedName name="zzXLOne.ENTITY.CADDOCUMENT4EMAILATTACHMENT" localSheetId="7">""</definedName>
    <definedName name="zzXLOne.ENTITY.CADDOCUMENT4EMAILATTACHMENT" localSheetId="8">""</definedName>
    <definedName name="zzXLOne.ENTITY.CADDOCUMENT4EMAILATTACHMENT" localSheetId="9">""</definedName>
    <definedName name="zzXLOne.ENTITY.CADDOCUMENT4EMAILATTACHMENT" localSheetId="10">""</definedName>
    <definedName name="zzXLOne.ENTITY.CADDOCUMENT4EMAILATTACHMENT" localSheetId="11">""</definedName>
    <definedName name="zzXLOne.ENTITY.CADDOCUMENT4EMAILATTACHMENT" localSheetId="12">""</definedName>
    <definedName name="zzXLOne.ENTITY.CADDOCUMENT4EMAILATTACHMENT" localSheetId="13">""</definedName>
    <definedName name="zzXLOne.ENTITY.CADDOCUMENT4EMAILATTACHMENT" localSheetId="14">""</definedName>
    <definedName name="zzXLOne.ENTITY.CADDOCUMENT4EMAILATTACHMENT" localSheetId="15">""</definedName>
    <definedName name="zzXLOne.ENTITY.CADDOCUMENT4EMAILATTACHMENT" localSheetId="16">""</definedName>
    <definedName name="zzXLOne.ENTITY.CADDOCUMENT4EMAILATTACHMENT" localSheetId="17">""</definedName>
    <definedName name="zzXLOne.ENTITY.CADDOCUMENT4EMAILATTACHMENT" localSheetId="18">""</definedName>
    <definedName name="zzXLOne.ENTITY.CADDOCUMENT4EMAILATTACHMENT" localSheetId="2">""</definedName>
    <definedName name="zzXLOne.ENTITY.CADDOCUMENT5EMAILATTACHMENT" localSheetId="0">""</definedName>
    <definedName name="zzXLOne.ENTITY.CADDOCUMENT5EMAILATTACHMENT" localSheetId="1">""</definedName>
    <definedName name="zzXLOne.ENTITY.CADDOCUMENT5EMAILATTACHMENT" localSheetId="3">""</definedName>
    <definedName name="zzXLOne.ENTITY.CADDOCUMENT5EMAILATTACHMENT" localSheetId="19">""</definedName>
    <definedName name="zzXLOne.ENTITY.CADDOCUMENT5EMAILATTACHMENT" localSheetId="4">""</definedName>
    <definedName name="zzXLOne.ENTITY.CADDOCUMENT5EMAILATTACHMENT" localSheetId="5">""</definedName>
    <definedName name="zzXLOne.ENTITY.CADDOCUMENT5EMAILATTACHMENT" localSheetId="6">""</definedName>
    <definedName name="zzXLOne.ENTITY.CADDOCUMENT5EMAILATTACHMENT" localSheetId="7">""</definedName>
    <definedName name="zzXLOne.ENTITY.CADDOCUMENT5EMAILATTACHMENT" localSheetId="8">""</definedName>
    <definedName name="zzXLOne.ENTITY.CADDOCUMENT5EMAILATTACHMENT" localSheetId="9">""</definedName>
    <definedName name="zzXLOne.ENTITY.CADDOCUMENT5EMAILATTACHMENT" localSheetId="10">""</definedName>
    <definedName name="zzXLOne.ENTITY.CADDOCUMENT5EMAILATTACHMENT" localSheetId="11">""</definedName>
    <definedName name="zzXLOne.ENTITY.CADDOCUMENT5EMAILATTACHMENT" localSheetId="12">""</definedName>
    <definedName name="zzXLOne.ENTITY.CADDOCUMENT5EMAILATTACHMENT" localSheetId="13">""</definedName>
    <definedName name="zzXLOne.ENTITY.CADDOCUMENT5EMAILATTACHMENT" localSheetId="14">""</definedName>
    <definedName name="zzXLOne.ENTITY.CADDOCUMENT5EMAILATTACHMENT" localSheetId="15">""</definedName>
    <definedName name="zzXLOne.ENTITY.CADDOCUMENT5EMAILATTACHMENT" localSheetId="16">""</definedName>
    <definedName name="zzXLOne.ENTITY.CADDOCUMENT5EMAILATTACHMENT" localSheetId="17">""</definedName>
    <definedName name="zzXLOne.ENTITY.CADDOCUMENT5EMAILATTACHMENT" localSheetId="18">""</definedName>
    <definedName name="zzXLOne.ENTITY.CADDOCUMENT5EMAILATTACHMENT" localSheetId="2">""</definedName>
    <definedName name="zzXLOne.ENTITY.CADDOCUMENT6EMAILATTACHMENT" localSheetId="0">"007"</definedName>
    <definedName name="zzXLOne.ENTITY.CADDOCUMENT6EMAILATTACHMENT" localSheetId="1">"007"</definedName>
    <definedName name="zzXLOne.ENTITY.CADDOCUMENT6EMAILATTACHMENT" localSheetId="3">"007"</definedName>
    <definedName name="zzXLOne.ENTITY.CADDOCUMENT6EMAILATTACHMENT" localSheetId="19">"007"</definedName>
    <definedName name="zzXLOne.ENTITY.CADDOCUMENT6EMAILATTACHMENT" localSheetId="4">"007"</definedName>
    <definedName name="zzXLOne.ENTITY.CADDOCUMENT6EMAILATTACHMENT" localSheetId="5">"007"</definedName>
    <definedName name="zzXLOne.ENTITY.CADDOCUMENT6EMAILATTACHMENT" localSheetId="6">"007"</definedName>
    <definedName name="zzXLOne.ENTITY.CADDOCUMENT6EMAILATTACHMENT" localSheetId="7">"007"</definedName>
    <definedName name="zzXLOne.ENTITY.CADDOCUMENT6EMAILATTACHMENT" localSheetId="8">"007"</definedName>
    <definedName name="zzXLOne.ENTITY.CADDOCUMENT6EMAILATTACHMENT" localSheetId="9">"007"</definedName>
    <definedName name="zzXLOne.ENTITY.CADDOCUMENT6EMAILATTACHMENT" localSheetId="10">"007"</definedName>
    <definedName name="zzXLOne.ENTITY.CADDOCUMENT6EMAILATTACHMENT" localSheetId="11">"007"</definedName>
    <definedName name="zzXLOne.ENTITY.CADDOCUMENT6EMAILATTACHMENT" localSheetId="12">"007"</definedName>
    <definedName name="zzXLOne.ENTITY.CADDOCUMENT6EMAILATTACHMENT" localSheetId="13">"007"</definedName>
    <definedName name="zzXLOne.ENTITY.CADDOCUMENT6EMAILATTACHMENT" localSheetId="14">"007"</definedName>
    <definedName name="zzXLOne.ENTITY.CADDOCUMENT6EMAILATTACHMENT" localSheetId="15">"007"</definedName>
    <definedName name="zzXLOne.ENTITY.CADDOCUMENT6EMAILATTACHMENT" localSheetId="16">"007"</definedName>
    <definedName name="zzXLOne.ENTITY.CADDOCUMENT6EMAILATTACHMENT" localSheetId="17">"007"</definedName>
    <definedName name="zzXLOne.ENTITY.CADDOCUMENT6EMAILATTACHMENT" localSheetId="18">"007"</definedName>
    <definedName name="zzXLOne.ENTITY.CADDOCUMENT6EMAILATTACHMENT" localSheetId="2">"007"</definedName>
    <definedName name="zzXLOne.ENTITY.CADDOCUMENT7EMAILATTACHMENT" localSheetId="0">"007"</definedName>
    <definedName name="zzXLOne.ENTITY.CADDOCUMENT7EMAILATTACHMENT" localSheetId="1">"007"</definedName>
    <definedName name="zzXLOne.ENTITY.CADDOCUMENT7EMAILATTACHMENT" localSheetId="3">"007"</definedName>
    <definedName name="zzXLOne.ENTITY.CADDOCUMENT7EMAILATTACHMENT" localSheetId="19">"007"</definedName>
    <definedName name="zzXLOne.ENTITY.CADDOCUMENT7EMAILATTACHMENT" localSheetId="4">"007"</definedName>
    <definedName name="zzXLOne.ENTITY.CADDOCUMENT7EMAILATTACHMENT" localSheetId="5">"007"</definedName>
    <definedName name="zzXLOne.ENTITY.CADDOCUMENT7EMAILATTACHMENT" localSheetId="6">"007"</definedName>
    <definedName name="zzXLOne.ENTITY.CADDOCUMENT7EMAILATTACHMENT" localSheetId="7">"007"</definedName>
    <definedName name="zzXLOne.ENTITY.CADDOCUMENT7EMAILATTACHMENT" localSheetId="8">"007"</definedName>
    <definedName name="zzXLOne.ENTITY.CADDOCUMENT7EMAILATTACHMENT" localSheetId="9">"007"</definedName>
    <definedName name="zzXLOne.ENTITY.CADDOCUMENT7EMAILATTACHMENT" localSheetId="10">"007"</definedName>
    <definedName name="zzXLOne.ENTITY.CADDOCUMENT7EMAILATTACHMENT" localSheetId="11">"007"</definedName>
    <definedName name="zzXLOne.ENTITY.CADDOCUMENT7EMAILATTACHMENT" localSheetId="12">"007"</definedName>
    <definedName name="zzXLOne.ENTITY.CADDOCUMENT7EMAILATTACHMENT" localSheetId="13">"007"</definedName>
    <definedName name="zzXLOne.ENTITY.CADDOCUMENT7EMAILATTACHMENT" localSheetId="14">"007"</definedName>
    <definedName name="zzXLOne.ENTITY.CADDOCUMENT7EMAILATTACHMENT" localSheetId="15">"007"</definedName>
    <definedName name="zzXLOne.ENTITY.CADDOCUMENT7EMAILATTACHMENT" localSheetId="16">"007"</definedName>
    <definedName name="zzXLOne.ENTITY.CADDOCUMENT7EMAILATTACHMENT" localSheetId="17">"007"</definedName>
    <definedName name="zzXLOne.ENTITY.CADDOCUMENT7EMAILATTACHMENT" localSheetId="18">"007"</definedName>
    <definedName name="zzXLOne.ENTITY.CADDOCUMENT7EMAILATTACHMENT" localSheetId="2">"007"</definedName>
    <definedName name="zzXLOne.ENTITY.CADDOCUMENT8EMAILATTACHMENT" localSheetId="0">""</definedName>
    <definedName name="zzXLOne.ENTITY.CADDOCUMENT8EMAILATTACHMENT" localSheetId="1">""</definedName>
    <definedName name="zzXLOne.ENTITY.CADDOCUMENT8EMAILATTACHMENT" localSheetId="3">""</definedName>
    <definedName name="zzXLOne.ENTITY.CADDOCUMENT8EMAILATTACHMENT" localSheetId="19">""</definedName>
    <definedName name="zzXLOne.ENTITY.CADDOCUMENT8EMAILATTACHMENT" localSheetId="4">""</definedName>
    <definedName name="zzXLOne.ENTITY.CADDOCUMENT8EMAILATTACHMENT" localSheetId="5">""</definedName>
    <definedName name="zzXLOne.ENTITY.CADDOCUMENT8EMAILATTACHMENT" localSheetId="6">""</definedName>
    <definedName name="zzXLOne.ENTITY.CADDOCUMENT8EMAILATTACHMENT" localSheetId="7">""</definedName>
    <definedName name="zzXLOne.ENTITY.CADDOCUMENT8EMAILATTACHMENT" localSheetId="8">""</definedName>
    <definedName name="zzXLOne.ENTITY.CADDOCUMENT8EMAILATTACHMENT" localSheetId="9">""</definedName>
    <definedName name="zzXLOne.ENTITY.CADDOCUMENT8EMAILATTACHMENT" localSheetId="10">""</definedName>
    <definedName name="zzXLOne.ENTITY.CADDOCUMENT8EMAILATTACHMENT" localSheetId="11">""</definedName>
    <definedName name="zzXLOne.ENTITY.CADDOCUMENT8EMAILATTACHMENT" localSheetId="12">""</definedName>
    <definedName name="zzXLOne.ENTITY.CADDOCUMENT8EMAILATTACHMENT" localSheetId="13">""</definedName>
    <definedName name="zzXLOne.ENTITY.CADDOCUMENT8EMAILATTACHMENT" localSheetId="14">""</definedName>
    <definedName name="zzXLOne.ENTITY.CADDOCUMENT8EMAILATTACHMENT" localSheetId="15">""</definedName>
    <definedName name="zzXLOne.ENTITY.CADDOCUMENT8EMAILATTACHMENT" localSheetId="16">""</definedName>
    <definedName name="zzXLOne.ENTITY.CADDOCUMENT8EMAILATTACHMENT" localSheetId="17">""</definedName>
    <definedName name="zzXLOne.ENTITY.CADDOCUMENT8EMAILATTACHMENT" localSheetId="18">""</definedName>
    <definedName name="zzXLOne.ENTITY.CADDOCUMENT8EMAILATTACHMENT" localSheetId="2">""</definedName>
    <definedName name="zzXLOne.ENTITY.CHARTNAME" localSheetId="0">"GLCHART"</definedName>
    <definedName name="zzXLOne.ENTITY.CHARTNAME" localSheetId="1">"GLCHART"</definedName>
    <definedName name="zzXLOne.ENTITY.CHARTNAME" localSheetId="3">"GLCHART"</definedName>
    <definedName name="zzXLOne.ENTITY.CHARTNAME" localSheetId="19">"GLCHART"</definedName>
    <definedName name="zzXLOne.ENTITY.CHARTNAME" localSheetId="4">"GLCHART"</definedName>
    <definedName name="zzXLOne.ENTITY.CHARTNAME" localSheetId="5">"GLCHART"</definedName>
    <definedName name="zzXLOne.ENTITY.CHARTNAME" localSheetId="6">"GLCHART"</definedName>
    <definedName name="zzXLOne.ENTITY.CHARTNAME" localSheetId="7">"GLCHART"</definedName>
    <definedName name="zzXLOne.ENTITY.CHARTNAME" localSheetId="8">"GLCHART"</definedName>
    <definedName name="zzXLOne.ENTITY.CHARTNAME" localSheetId="9">"GLCHART"</definedName>
    <definedName name="zzXLOne.ENTITY.CHARTNAME" localSheetId="10">"GLCHART"</definedName>
    <definedName name="zzXLOne.ENTITY.CHARTNAME" localSheetId="11">"GLCHART"</definedName>
    <definedName name="zzXLOne.ENTITY.CHARTNAME" localSheetId="12">"GLCHART"</definedName>
    <definedName name="zzXLOne.ENTITY.CHARTNAME" localSheetId="13">"GLCHART"</definedName>
    <definedName name="zzXLOne.ENTITY.CHARTNAME" localSheetId="14">"GLCHART"</definedName>
    <definedName name="zzXLOne.ENTITY.CHARTNAME" localSheetId="15">"GLCHART"</definedName>
    <definedName name="zzXLOne.ENTITY.CHARTNAME" localSheetId="16">"GLCHART"</definedName>
    <definedName name="zzXLOne.ENTITY.CHARTNAME" localSheetId="17">"GLCHART"</definedName>
    <definedName name="zzXLOne.ENTITY.CHARTNAME" localSheetId="18">"GLCHART"</definedName>
    <definedName name="zzXLOne.ENTITY.CHARTNAME" localSheetId="2">"GLCHART"</definedName>
    <definedName name="zzXLOne.ENTITY.CISMATCHSTATUS" localSheetId="0">" "</definedName>
    <definedName name="zzXLOne.ENTITY.CISMATCHSTATUS" localSheetId="1">" "</definedName>
    <definedName name="zzXLOne.ENTITY.CISMATCHSTATUS" localSheetId="3">" "</definedName>
    <definedName name="zzXLOne.ENTITY.CISMATCHSTATUS" localSheetId="19">" "</definedName>
    <definedName name="zzXLOne.ENTITY.CISMATCHSTATUS" localSheetId="4">" "</definedName>
    <definedName name="zzXLOne.ENTITY.CISMATCHSTATUS" localSheetId="5">" "</definedName>
    <definedName name="zzXLOne.ENTITY.CISMATCHSTATUS" localSheetId="6">" "</definedName>
    <definedName name="zzXLOne.ENTITY.CISMATCHSTATUS" localSheetId="7">" "</definedName>
    <definedName name="zzXLOne.ENTITY.CISMATCHSTATUS" localSheetId="8">" "</definedName>
    <definedName name="zzXLOne.ENTITY.CISMATCHSTATUS" localSheetId="9">" "</definedName>
    <definedName name="zzXLOne.ENTITY.CISMATCHSTATUS" localSheetId="10">" "</definedName>
    <definedName name="zzXLOne.ENTITY.CISMATCHSTATUS" localSheetId="11">" "</definedName>
    <definedName name="zzXLOne.ENTITY.CISMATCHSTATUS" localSheetId="12">" "</definedName>
    <definedName name="zzXLOne.ENTITY.CISMATCHSTATUS" localSheetId="13">" "</definedName>
    <definedName name="zzXLOne.ENTITY.CISMATCHSTATUS" localSheetId="14">" "</definedName>
    <definedName name="zzXLOne.ENTITY.CISMATCHSTATUS" localSheetId="15">" "</definedName>
    <definedName name="zzXLOne.ENTITY.CISMATCHSTATUS" localSheetId="16">" "</definedName>
    <definedName name="zzXLOne.ENTITY.CISMATCHSTATUS" localSheetId="17">" "</definedName>
    <definedName name="zzXLOne.ENTITY.CISMATCHSTATUS" localSheetId="18">" "</definedName>
    <definedName name="zzXLOne.ENTITY.CISMATCHSTATUS" localSheetId="2">" "</definedName>
    <definedName name="zzXLOne.ENTITY.CISTAXOPTION" localSheetId="0">" "</definedName>
    <definedName name="zzXLOne.ENTITY.CISTAXOPTION" localSheetId="1">" "</definedName>
    <definedName name="zzXLOne.ENTITY.CISTAXOPTION" localSheetId="3">" "</definedName>
    <definedName name="zzXLOne.ENTITY.CISTAXOPTION" localSheetId="19">" "</definedName>
    <definedName name="zzXLOne.ENTITY.CISTAXOPTION" localSheetId="4">" "</definedName>
    <definedName name="zzXLOne.ENTITY.CISTAXOPTION" localSheetId="5">" "</definedName>
    <definedName name="zzXLOne.ENTITY.CISTAXOPTION" localSheetId="6">" "</definedName>
    <definedName name="zzXLOne.ENTITY.CISTAXOPTION" localSheetId="7">" "</definedName>
    <definedName name="zzXLOne.ENTITY.CISTAXOPTION" localSheetId="8">" "</definedName>
    <definedName name="zzXLOne.ENTITY.CISTAXOPTION" localSheetId="9">" "</definedName>
    <definedName name="zzXLOne.ENTITY.CISTAXOPTION" localSheetId="10">" "</definedName>
    <definedName name="zzXLOne.ENTITY.CISTAXOPTION" localSheetId="11">" "</definedName>
    <definedName name="zzXLOne.ENTITY.CISTAXOPTION" localSheetId="12">" "</definedName>
    <definedName name="zzXLOne.ENTITY.CISTAXOPTION" localSheetId="13">" "</definedName>
    <definedName name="zzXLOne.ENTITY.CISTAXOPTION" localSheetId="14">" "</definedName>
    <definedName name="zzXLOne.ENTITY.CISTAXOPTION" localSheetId="15">" "</definedName>
    <definedName name="zzXLOne.ENTITY.CISTAXOPTION" localSheetId="16">" "</definedName>
    <definedName name="zzXLOne.ENTITY.CISTAXOPTION" localSheetId="17">" "</definedName>
    <definedName name="zzXLOne.ENTITY.CISTAXOPTION" localSheetId="18">" "</definedName>
    <definedName name="zzXLOne.ENTITY.CISTAXOPTION" localSheetId="2">" "</definedName>
    <definedName name="zzXLOne.ENTITY.COMBINEDADDRESS" localSheetId="0">""</definedName>
    <definedName name="zzXLOne.ENTITY.COMBINEDADDRESS" localSheetId="1">""</definedName>
    <definedName name="zzXLOne.ENTITY.COMBINEDADDRESS" localSheetId="3">""</definedName>
    <definedName name="zzXLOne.ENTITY.COMBINEDADDRESS" localSheetId="19">""</definedName>
    <definedName name="zzXLOne.ENTITY.COMBINEDADDRESS" localSheetId="4">""</definedName>
    <definedName name="zzXLOne.ENTITY.COMBINEDADDRESS" localSheetId="5">""</definedName>
    <definedName name="zzXLOne.ENTITY.COMBINEDADDRESS" localSheetId="6">""</definedName>
    <definedName name="zzXLOne.ENTITY.COMBINEDADDRESS" localSheetId="7">""</definedName>
    <definedName name="zzXLOne.ENTITY.COMBINEDADDRESS" localSheetId="8">""</definedName>
    <definedName name="zzXLOne.ENTITY.COMBINEDADDRESS" localSheetId="9">""</definedName>
    <definedName name="zzXLOne.ENTITY.COMBINEDADDRESS" localSheetId="10">""</definedName>
    <definedName name="zzXLOne.ENTITY.COMBINEDADDRESS" localSheetId="11">""</definedName>
    <definedName name="zzXLOne.ENTITY.COMBINEDADDRESS" localSheetId="12">""</definedName>
    <definedName name="zzXLOne.ENTITY.COMBINEDADDRESS" localSheetId="13">""</definedName>
    <definedName name="zzXLOne.ENTITY.COMBINEDADDRESS" localSheetId="14">""</definedName>
    <definedName name="zzXLOne.ENTITY.COMBINEDADDRESS" localSheetId="15">""</definedName>
    <definedName name="zzXLOne.ENTITY.COMBINEDADDRESS" localSheetId="16">""</definedName>
    <definedName name="zzXLOne.ENTITY.COMBINEDADDRESS" localSheetId="17">""</definedName>
    <definedName name="zzXLOne.ENTITY.COMBINEDADDRESS" localSheetId="18">""</definedName>
    <definedName name="zzXLOne.ENTITY.COMBINEDADDRESS" localSheetId="2">""</definedName>
    <definedName name="zzXLOne.ENTITY.DESCR" localSheetId="0">"Wellington City Council"</definedName>
    <definedName name="zzXLOne.ENTITY.DESCR" localSheetId="1">"Wellington City Council"</definedName>
    <definedName name="zzXLOne.ENTITY.DESCR" localSheetId="3">"Wellington City Council"</definedName>
    <definedName name="zzXLOne.ENTITY.DESCR" localSheetId="19">"Wellington City Council"</definedName>
    <definedName name="zzXLOne.ENTITY.DESCR" localSheetId="4">"Wellington City Council"</definedName>
    <definedName name="zzXLOne.ENTITY.DESCR" localSheetId="5">"Wellington City Council"</definedName>
    <definedName name="zzXLOne.ENTITY.DESCR" localSheetId="6">"Wellington City Council"</definedName>
    <definedName name="zzXLOne.ENTITY.DESCR" localSheetId="7">"Wellington City Council"</definedName>
    <definedName name="zzXLOne.ENTITY.DESCR" localSheetId="8">"Wellington City Council"</definedName>
    <definedName name="zzXLOne.ENTITY.DESCR" localSheetId="9">"Wellington City Council"</definedName>
    <definedName name="zzXLOne.ENTITY.DESCR" localSheetId="10">"Wellington City Council"</definedName>
    <definedName name="zzXLOne.ENTITY.DESCR" localSheetId="11">"Wellington City Council"</definedName>
    <definedName name="zzXLOne.ENTITY.DESCR" localSheetId="12">"Wellington City Council"</definedName>
    <definedName name="zzXLOne.ENTITY.DESCR" localSheetId="13">"Wellington City Council"</definedName>
    <definedName name="zzXLOne.ENTITY.DESCR" localSheetId="14">"Wellington City Council"</definedName>
    <definedName name="zzXLOne.ENTITY.DESCR" localSheetId="15">"Wellington City Council"</definedName>
    <definedName name="zzXLOne.ENTITY.DESCR" localSheetId="16">"Wellington City Council"</definedName>
    <definedName name="zzXLOne.ENTITY.DESCR" localSheetId="17">"Wellington City Council"</definedName>
    <definedName name="zzXLOne.ENTITY.DESCR" localSheetId="18">"Wellington City Council"</definedName>
    <definedName name="zzXLOne.ENTITY.DESCR" localSheetId="2">"Wellington City Council"</definedName>
    <definedName name="zzXLOne.ENTITY.DESCRIPTION1" localSheetId="0">"Wellington City Council"</definedName>
    <definedName name="zzXLOne.ENTITY.DESCRIPTION1" localSheetId="1">"Wellington City Council"</definedName>
    <definedName name="zzXLOne.ENTITY.DESCRIPTION1" localSheetId="3">"Wellington City Council"</definedName>
    <definedName name="zzXLOne.ENTITY.DESCRIPTION1" localSheetId="19">"Wellington City Council"</definedName>
    <definedName name="zzXLOne.ENTITY.DESCRIPTION1" localSheetId="4">"Wellington City Council"</definedName>
    <definedName name="zzXLOne.ENTITY.DESCRIPTION1" localSheetId="5">"Wellington City Council"</definedName>
    <definedName name="zzXLOne.ENTITY.DESCRIPTION1" localSheetId="6">"Wellington City Council"</definedName>
    <definedName name="zzXLOne.ENTITY.DESCRIPTION1" localSheetId="7">"Wellington City Council"</definedName>
    <definedName name="zzXLOne.ENTITY.DESCRIPTION1" localSheetId="8">"Wellington City Council"</definedName>
    <definedName name="zzXLOne.ENTITY.DESCRIPTION1" localSheetId="9">"Wellington City Council"</definedName>
    <definedName name="zzXLOne.ENTITY.DESCRIPTION1" localSheetId="10">"Wellington City Council"</definedName>
    <definedName name="zzXLOne.ENTITY.DESCRIPTION1" localSheetId="11">"Wellington City Council"</definedName>
    <definedName name="zzXLOne.ENTITY.DESCRIPTION1" localSheetId="12">"Wellington City Council"</definedName>
    <definedName name="zzXLOne.ENTITY.DESCRIPTION1" localSheetId="13">"Wellington City Council"</definedName>
    <definedName name="zzXLOne.ENTITY.DESCRIPTION1" localSheetId="14">"Wellington City Council"</definedName>
    <definedName name="zzXLOne.ENTITY.DESCRIPTION1" localSheetId="15">"Wellington City Council"</definedName>
    <definedName name="zzXLOne.ENTITY.DESCRIPTION1" localSheetId="16">"Wellington City Council"</definedName>
    <definedName name="zzXLOne.ENTITY.DESCRIPTION1" localSheetId="17">"Wellington City Council"</definedName>
    <definedName name="zzXLOne.ENTITY.DESCRIPTION1" localSheetId="18">"Wellington City Council"</definedName>
    <definedName name="zzXLOne.ENTITY.DESCRIPTION1" localSheetId="2">"Wellington City Council"</definedName>
    <definedName name="zzXLOne.ENTITY.DESCRIPTION2" localSheetId="0">""</definedName>
    <definedName name="zzXLOne.ENTITY.DESCRIPTION2" localSheetId="1">""</definedName>
    <definedName name="zzXLOne.ENTITY.DESCRIPTION2" localSheetId="3">""</definedName>
    <definedName name="zzXLOne.ENTITY.DESCRIPTION2" localSheetId="19">""</definedName>
    <definedName name="zzXLOne.ENTITY.DESCRIPTION2" localSheetId="4">""</definedName>
    <definedName name="zzXLOne.ENTITY.DESCRIPTION2" localSheetId="5">""</definedName>
    <definedName name="zzXLOne.ENTITY.DESCRIPTION2" localSheetId="6">""</definedName>
    <definedName name="zzXLOne.ENTITY.DESCRIPTION2" localSheetId="7">""</definedName>
    <definedName name="zzXLOne.ENTITY.DESCRIPTION2" localSheetId="8">""</definedName>
    <definedName name="zzXLOne.ENTITY.DESCRIPTION2" localSheetId="9">""</definedName>
    <definedName name="zzXLOne.ENTITY.DESCRIPTION2" localSheetId="10">""</definedName>
    <definedName name="zzXLOne.ENTITY.DESCRIPTION2" localSheetId="11">""</definedName>
    <definedName name="zzXLOne.ENTITY.DESCRIPTION2" localSheetId="12">""</definedName>
    <definedName name="zzXLOne.ENTITY.DESCRIPTION2" localSheetId="13">""</definedName>
    <definedName name="zzXLOne.ENTITY.DESCRIPTION2" localSheetId="14">""</definedName>
    <definedName name="zzXLOne.ENTITY.DESCRIPTION2" localSheetId="15">""</definedName>
    <definedName name="zzXLOne.ENTITY.DESCRIPTION2" localSheetId="16">""</definedName>
    <definedName name="zzXLOne.ENTITY.DESCRIPTION2" localSheetId="17">""</definedName>
    <definedName name="zzXLOne.ENTITY.DESCRIPTION2" localSheetId="18">""</definedName>
    <definedName name="zzXLOne.ENTITY.DESCRIPTION2" localSheetId="2">""</definedName>
    <definedName name="zzXLOne.ENTITY.EDICREDENTIALCODE" localSheetId="0">""</definedName>
    <definedName name="zzXLOne.ENTITY.EDICREDENTIALCODE" localSheetId="1">""</definedName>
    <definedName name="zzXLOne.ENTITY.EDICREDENTIALCODE" localSheetId="3">""</definedName>
    <definedName name="zzXLOne.ENTITY.EDICREDENTIALCODE" localSheetId="19">""</definedName>
    <definedName name="zzXLOne.ENTITY.EDICREDENTIALCODE" localSheetId="4">""</definedName>
    <definedName name="zzXLOne.ENTITY.EDICREDENTIALCODE" localSheetId="5">""</definedName>
    <definedName name="zzXLOne.ENTITY.EDICREDENTIALCODE" localSheetId="6">""</definedName>
    <definedName name="zzXLOne.ENTITY.EDICREDENTIALCODE" localSheetId="7">""</definedName>
    <definedName name="zzXLOne.ENTITY.EDICREDENTIALCODE" localSheetId="8">""</definedName>
    <definedName name="zzXLOne.ENTITY.EDICREDENTIALCODE" localSheetId="9">""</definedName>
    <definedName name="zzXLOne.ENTITY.EDICREDENTIALCODE" localSheetId="10">""</definedName>
    <definedName name="zzXLOne.ENTITY.EDICREDENTIALCODE" localSheetId="11">""</definedName>
    <definedName name="zzXLOne.ENTITY.EDICREDENTIALCODE" localSheetId="12">""</definedName>
    <definedName name="zzXLOne.ENTITY.EDICREDENTIALCODE" localSheetId="13">""</definedName>
    <definedName name="zzXLOne.ENTITY.EDICREDENTIALCODE" localSheetId="14">""</definedName>
    <definedName name="zzXLOne.ENTITY.EDICREDENTIALCODE" localSheetId="15">""</definedName>
    <definedName name="zzXLOne.ENTITY.EDICREDENTIALCODE" localSheetId="16">""</definedName>
    <definedName name="zzXLOne.ENTITY.EDICREDENTIALCODE" localSheetId="17">""</definedName>
    <definedName name="zzXLOne.ENTITY.EDICREDENTIALCODE" localSheetId="18">""</definedName>
    <definedName name="zzXLOne.ENTITY.EDICREDENTIALCODE" localSheetId="2">""</definedName>
    <definedName name="zzXLOne.ENTITY.EMAILADDRESS" localSheetId="0">""</definedName>
    <definedName name="zzXLOne.ENTITY.EMAILADDRESS" localSheetId="1">""</definedName>
    <definedName name="zzXLOne.ENTITY.EMAILADDRESS" localSheetId="3">""</definedName>
    <definedName name="zzXLOne.ENTITY.EMAILADDRESS" localSheetId="19">""</definedName>
    <definedName name="zzXLOne.ENTITY.EMAILADDRESS" localSheetId="4">""</definedName>
    <definedName name="zzXLOne.ENTITY.EMAILADDRESS" localSheetId="5">""</definedName>
    <definedName name="zzXLOne.ENTITY.EMAILADDRESS" localSheetId="6">""</definedName>
    <definedName name="zzXLOne.ENTITY.EMAILADDRESS" localSheetId="7">""</definedName>
    <definedName name="zzXLOne.ENTITY.EMAILADDRESS" localSheetId="8">""</definedName>
    <definedName name="zzXLOne.ENTITY.EMAILADDRESS" localSheetId="9">""</definedName>
    <definedName name="zzXLOne.ENTITY.EMAILADDRESS" localSheetId="10">""</definedName>
    <definedName name="zzXLOne.ENTITY.EMAILADDRESS" localSheetId="11">""</definedName>
    <definedName name="zzXLOne.ENTITY.EMAILADDRESS" localSheetId="12">""</definedName>
    <definedName name="zzXLOne.ENTITY.EMAILADDRESS" localSheetId="13">""</definedName>
    <definedName name="zzXLOne.ENTITY.EMAILADDRESS" localSheetId="14">""</definedName>
    <definedName name="zzXLOne.ENTITY.EMAILADDRESS" localSheetId="15">""</definedName>
    <definedName name="zzXLOne.ENTITY.EMAILADDRESS" localSheetId="16">""</definedName>
    <definedName name="zzXLOne.ENTITY.EMAILADDRESS" localSheetId="17">""</definedName>
    <definedName name="zzXLOne.ENTITY.EMAILADDRESS" localSheetId="18">""</definedName>
    <definedName name="zzXLOne.ENTITY.EMAILADDRESS" localSheetId="2">""</definedName>
    <definedName name="zzXLOne.ENTITY.IBANCODE" localSheetId="0">" "</definedName>
    <definedName name="zzXLOne.ENTITY.IBANCODE" localSheetId="1">" "</definedName>
    <definedName name="zzXLOne.ENTITY.IBANCODE" localSheetId="3">" "</definedName>
    <definedName name="zzXLOne.ENTITY.IBANCODE" localSheetId="19">" "</definedName>
    <definedName name="zzXLOne.ENTITY.IBANCODE" localSheetId="4">" "</definedName>
    <definedName name="zzXLOne.ENTITY.IBANCODE" localSheetId="5">" "</definedName>
    <definedName name="zzXLOne.ENTITY.IBANCODE" localSheetId="6">" "</definedName>
    <definedName name="zzXLOne.ENTITY.IBANCODE" localSheetId="7">" "</definedName>
    <definedName name="zzXLOne.ENTITY.IBANCODE" localSheetId="8">" "</definedName>
    <definedName name="zzXLOne.ENTITY.IBANCODE" localSheetId="9">" "</definedName>
    <definedName name="zzXLOne.ENTITY.IBANCODE" localSheetId="10">" "</definedName>
    <definedName name="zzXLOne.ENTITY.IBANCODE" localSheetId="11">" "</definedName>
    <definedName name="zzXLOne.ENTITY.IBANCODE" localSheetId="12">" "</definedName>
    <definedName name="zzXLOne.ENTITY.IBANCODE" localSheetId="13">" "</definedName>
    <definedName name="zzXLOne.ENTITY.IBANCODE" localSheetId="14">" "</definedName>
    <definedName name="zzXLOne.ENTITY.IBANCODE" localSheetId="15">" "</definedName>
    <definedName name="zzXLOne.ENTITY.IBANCODE" localSheetId="16">" "</definedName>
    <definedName name="zzXLOne.ENTITY.IBANCODE" localSheetId="17">" "</definedName>
    <definedName name="zzXLOne.ENTITY.IBANCODE" localSheetId="18">" "</definedName>
    <definedName name="zzXLOne.ENTITY.IBANCODE" localSheetId="2">" "</definedName>
    <definedName name="zzXLOne.ENTITY.ISSUNDRYACCOUNT" localSheetId="0">"N"</definedName>
    <definedName name="zzXLOne.ENTITY.ISSUNDRYACCOUNT" localSheetId="1">"N"</definedName>
    <definedName name="zzXLOne.ENTITY.ISSUNDRYACCOUNT" localSheetId="3">"N"</definedName>
    <definedName name="zzXLOne.ENTITY.ISSUNDRYACCOUNT" localSheetId="19">"N"</definedName>
    <definedName name="zzXLOne.ENTITY.ISSUNDRYACCOUNT" localSheetId="4">"N"</definedName>
    <definedName name="zzXLOne.ENTITY.ISSUNDRYACCOUNT" localSheetId="5">"N"</definedName>
    <definedName name="zzXLOne.ENTITY.ISSUNDRYACCOUNT" localSheetId="6">"N"</definedName>
    <definedName name="zzXLOne.ENTITY.ISSUNDRYACCOUNT" localSheetId="7">"N"</definedName>
    <definedName name="zzXLOne.ENTITY.ISSUNDRYACCOUNT" localSheetId="8">"N"</definedName>
    <definedName name="zzXLOne.ENTITY.ISSUNDRYACCOUNT" localSheetId="9">"N"</definedName>
    <definedName name="zzXLOne.ENTITY.ISSUNDRYACCOUNT" localSheetId="10">"N"</definedName>
    <definedName name="zzXLOne.ENTITY.ISSUNDRYACCOUNT" localSheetId="11">"N"</definedName>
    <definedName name="zzXLOne.ENTITY.ISSUNDRYACCOUNT" localSheetId="12">"N"</definedName>
    <definedName name="zzXLOne.ENTITY.ISSUNDRYACCOUNT" localSheetId="13">"N"</definedName>
    <definedName name="zzXLOne.ENTITY.ISSUNDRYACCOUNT" localSheetId="14">"N"</definedName>
    <definedName name="zzXLOne.ENTITY.ISSUNDRYACCOUNT" localSheetId="15">"N"</definedName>
    <definedName name="zzXLOne.ENTITY.ISSUNDRYACCOUNT" localSheetId="16">"N"</definedName>
    <definedName name="zzXLOne.ENTITY.ISSUNDRYACCOUNT" localSheetId="17">"N"</definedName>
    <definedName name="zzXLOne.ENTITY.ISSUNDRYACCOUNT" localSheetId="18">"N"</definedName>
    <definedName name="zzXLOne.ENTITY.ISSUNDRYACCOUNT" localSheetId="2">"N"</definedName>
    <definedName name="zzXLOne.ENTITY.PAYEENAME" localSheetId="0">"Wellington City Council"</definedName>
    <definedName name="zzXLOne.ENTITY.PAYEENAME" localSheetId="1">"Wellington City Council"</definedName>
    <definedName name="zzXLOne.ENTITY.PAYEENAME" localSheetId="3">"Wellington City Council"</definedName>
    <definedName name="zzXLOne.ENTITY.PAYEENAME" localSheetId="19">"Wellington City Council"</definedName>
    <definedName name="zzXLOne.ENTITY.PAYEENAME" localSheetId="4">"Wellington City Council"</definedName>
    <definedName name="zzXLOne.ENTITY.PAYEENAME" localSheetId="5">"Wellington City Council"</definedName>
    <definedName name="zzXLOne.ENTITY.PAYEENAME" localSheetId="6">"Wellington City Council"</definedName>
    <definedName name="zzXLOne.ENTITY.PAYEENAME" localSheetId="7">"Wellington City Council"</definedName>
    <definedName name="zzXLOne.ENTITY.PAYEENAME" localSheetId="8">"Wellington City Council"</definedName>
    <definedName name="zzXLOne.ENTITY.PAYEENAME" localSheetId="9">"Wellington City Council"</definedName>
    <definedName name="zzXLOne.ENTITY.PAYEENAME" localSheetId="10">"Wellington City Council"</definedName>
    <definedName name="zzXLOne.ENTITY.PAYEENAME" localSheetId="11">"Wellington City Council"</definedName>
    <definedName name="zzXLOne.ENTITY.PAYEENAME" localSheetId="12">"Wellington City Council"</definedName>
    <definedName name="zzXLOne.ENTITY.PAYEENAME" localSheetId="13">"Wellington City Council"</definedName>
    <definedName name="zzXLOne.ENTITY.PAYEENAME" localSheetId="14">"Wellington City Council"</definedName>
    <definedName name="zzXLOne.ENTITY.PAYEENAME" localSheetId="15">"Wellington City Council"</definedName>
    <definedName name="zzXLOne.ENTITY.PAYEENAME" localSheetId="16">"Wellington City Council"</definedName>
    <definedName name="zzXLOne.ENTITY.PAYEENAME" localSheetId="17">"Wellington City Council"</definedName>
    <definedName name="zzXLOne.ENTITY.PAYEENAME" localSheetId="18">"Wellington City Council"</definedName>
    <definedName name="zzXLOne.ENTITY.PAYEENAME" localSheetId="2">"Wellington City Council"</definedName>
    <definedName name="zzXLOne.ENTITY.PAYMENTMETHOD" localSheetId="0">""</definedName>
    <definedName name="zzXLOne.ENTITY.PAYMENTMETHOD" localSheetId="1">""</definedName>
    <definedName name="zzXLOne.ENTITY.PAYMENTMETHOD" localSheetId="3">""</definedName>
    <definedName name="zzXLOne.ENTITY.PAYMENTMETHOD" localSheetId="19">""</definedName>
    <definedName name="zzXLOne.ENTITY.PAYMENTMETHOD" localSheetId="4">""</definedName>
    <definedName name="zzXLOne.ENTITY.PAYMENTMETHOD" localSheetId="5">""</definedName>
    <definedName name="zzXLOne.ENTITY.PAYMENTMETHOD" localSheetId="6">""</definedName>
    <definedName name="zzXLOne.ENTITY.PAYMENTMETHOD" localSheetId="7">""</definedName>
    <definedName name="zzXLOne.ENTITY.PAYMENTMETHOD" localSheetId="8">""</definedName>
    <definedName name="zzXLOne.ENTITY.PAYMENTMETHOD" localSheetId="9">""</definedName>
    <definedName name="zzXLOne.ENTITY.PAYMENTMETHOD" localSheetId="10">""</definedName>
    <definedName name="zzXLOne.ENTITY.PAYMENTMETHOD" localSheetId="11">""</definedName>
    <definedName name="zzXLOne.ENTITY.PAYMENTMETHOD" localSheetId="12">""</definedName>
    <definedName name="zzXLOne.ENTITY.PAYMENTMETHOD" localSheetId="13">""</definedName>
    <definedName name="zzXLOne.ENTITY.PAYMENTMETHOD" localSheetId="14">""</definedName>
    <definedName name="zzXLOne.ENTITY.PAYMENTMETHOD" localSheetId="15">""</definedName>
    <definedName name="zzXLOne.ENTITY.PAYMENTMETHOD" localSheetId="16">""</definedName>
    <definedName name="zzXLOne.ENTITY.PAYMENTMETHOD" localSheetId="17">""</definedName>
    <definedName name="zzXLOne.ENTITY.PAYMENTMETHOD" localSheetId="18">""</definedName>
    <definedName name="zzXLOne.ENTITY.PAYMENTMETHOD" localSheetId="2">""</definedName>
    <definedName name="zzXLOne.ENTITY.PURCHASEREQNCONSOLIDATION" localSheetId="0">"S"</definedName>
    <definedName name="zzXLOne.ENTITY.PURCHASEREQNCONSOLIDATION" localSheetId="1">"S"</definedName>
    <definedName name="zzXLOne.ENTITY.PURCHASEREQNCONSOLIDATION" localSheetId="3">"S"</definedName>
    <definedName name="zzXLOne.ENTITY.PURCHASEREQNCONSOLIDATION" localSheetId="19">"S"</definedName>
    <definedName name="zzXLOne.ENTITY.PURCHASEREQNCONSOLIDATION" localSheetId="4">"S"</definedName>
    <definedName name="zzXLOne.ENTITY.PURCHASEREQNCONSOLIDATION" localSheetId="5">"S"</definedName>
    <definedName name="zzXLOne.ENTITY.PURCHASEREQNCONSOLIDATION" localSheetId="6">"S"</definedName>
    <definedName name="zzXLOne.ENTITY.PURCHASEREQNCONSOLIDATION" localSheetId="7">"S"</definedName>
    <definedName name="zzXLOne.ENTITY.PURCHASEREQNCONSOLIDATION" localSheetId="8">"S"</definedName>
    <definedName name="zzXLOne.ENTITY.PURCHASEREQNCONSOLIDATION" localSheetId="9">"S"</definedName>
    <definedName name="zzXLOne.ENTITY.PURCHASEREQNCONSOLIDATION" localSheetId="10">"S"</definedName>
    <definedName name="zzXLOne.ENTITY.PURCHASEREQNCONSOLIDATION" localSheetId="11">"S"</definedName>
    <definedName name="zzXLOne.ENTITY.PURCHASEREQNCONSOLIDATION" localSheetId="12">"S"</definedName>
    <definedName name="zzXLOne.ENTITY.PURCHASEREQNCONSOLIDATION" localSheetId="13">"S"</definedName>
    <definedName name="zzXLOne.ENTITY.PURCHASEREQNCONSOLIDATION" localSheetId="14">"S"</definedName>
    <definedName name="zzXLOne.ENTITY.PURCHASEREQNCONSOLIDATION" localSheetId="15">"S"</definedName>
    <definedName name="zzXLOne.ENTITY.PURCHASEREQNCONSOLIDATION" localSheetId="16">"S"</definedName>
    <definedName name="zzXLOne.ENTITY.PURCHASEREQNCONSOLIDATION" localSheetId="17">"S"</definedName>
    <definedName name="zzXLOne.ENTITY.PURCHASEREQNCONSOLIDATION" localSheetId="18">"S"</definedName>
    <definedName name="zzXLOne.ENTITY.PURCHASEREQNCONSOLIDATION" localSheetId="2">"S"</definedName>
    <definedName name="zzXLOne.ENTITY.RECEIPTMETHOD" localSheetId="0">"OTH"</definedName>
    <definedName name="zzXLOne.ENTITY.RECEIPTMETHOD" localSheetId="1">"OTH"</definedName>
    <definedName name="zzXLOne.ENTITY.RECEIPTMETHOD" localSheetId="3">"OTH"</definedName>
    <definedName name="zzXLOne.ENTITY.RECEIPTMETHOD" localSheetId="19">"OTH"</definedName>
    <definedName name="zzXLOne.ENTITY.RECEIPTMETHOD" localSheetId="4">"OTH"</definedName>
    <definedName name="zzXLOne.ENTITY.RECEIPTMETHOD" localSheetId="5">"OTH"</definedName>
    <definedName name="zzXLOne.ENTITY.RECEIPTMETHOD" localSheetId="6">"OTH"</definedName>
    <definedName name="zzXLOne.ENTITY.RECEIPTMETHOD" localSheetId="7">"OTH"</definedName>
    <definedName name="zzXLOne.ENTITY.RECEIPTMETHOD" localSheetId="8">"OTH"</definedName>
    <definedName name="zzXLOne.ENTITY.RECEIPTMETHOD" localSheetId="9">"OTH"</definedName>
    <definedName name="zzXLOne.ENTITY.RECEIPTMETHOD" localSheetId="10">"OTH"</definedName>
    <definedName name="zzXLOne.ENTITY.RECEIPTMETHOD" localSheetId="11">"OTH"</definedName>
    <definedName name="zzXLOne.ENTITY.RECEIPTMETHOD" localSheetId="12">"OTH"</definedName>
    <definedName name="zzXLOne.ENTITY.RECEIPTMETHOD" localSheetId="13">"OTH"</definedName>
    <definedName name="zzXLOne.ENTITY.RECEIPTMETHOD" localSheetId="14">"OTH"</definedName>
    <definedName name="zzXLOne.ENTITY.RECEIPTMETHOD" localSheetId="15">"OTH"</definedName>
    <definedName name="zzXLOne.ENTITY.RECEIPTMETHOD" localSheetId="16">"OTH"</definedName>
    <definedName name="zzXLOne.ENTITY.RECEIPTMETHOD" localSheetId="17">"OTH"</definedName>
    <definedName name="zzXLOne.ENTITY.RECEIPTMETHOD" localSheetId="18">"OTH"</definedName>
    <definedName name="zzXLOne.ENTITY.RECEIPTMETHOD" localSheetId="2">"OTH"</definedName>
    <definedName name="zzXLOne.ENTITY.ROWNUM" localSheetId="0">"1"</definedName>
    <definedName name="zzXLOne.ENTITY.ROWNUM" localSheetId="1">"1"</definedName>
    <definedName name="zzXLOne.ENTITY.ROWNUM" localSheetId="3">"1"</definedName>
    <definedName name="zzXLOne.ENTITY.ROWNUM" localSheetId="19">"1"</definedName>
    <definedName name="zzXLOne.ENTITY.ROWNUM" localSheetId="4">"1"</definedName>
    <definedName name="zzXLOne.ENTITY.ROWNUM" localSheetId="5">"1"</definedName>
    <definedName name="zzXLOne.ENTITY.ROWNUM" localSheetId="6">"1"</definedName>
    <definedName name="zzXLOne.ENTITY.ROWNUM" localSheetId="7">"1"</definedName>
    <definedName name="zzXLOne.ENTITY.ROWNUM" localSheetId="8">"1"</definedName>
    <definedName name="zzXLOne.ENTITY.ROWNUM" localSheetId="9">"1"</definedName>
    <definedName name="zzXLOne.ENTITY.ROWNUM" localSheetId="10">"1"</definedName>
    <definedName name="zzXLOne.ENTITY.ROWNUM" localSheetId="11">"1"</definedName>
    <definedName name="zzXLOne.ENTITY.ROWNUM" localSheetId="12">"1"</definedName>
    <definedName name="zzXLOne.ENTITY.ROWNUM" localSheetId="13">"1"</definedName>
    <definedName name="zzXLOne.ENTITY.ROWNUM" localSheetId="14">"1"</definedName>
    <definedName name="zzXLOne.ENTITY.ROWNUM" localSheetId="15">"1"</definedName>
    <definedName name="zzXLOne.ENTITY.ROWNUM" localSheetId="16">"1"</definedName>
    <definedName name="zzXLOne.ENTITY.ROWNUM" localSheetId="17">"1"</definedName>
    <definedName name="zzXLOne.ENTITY.ROWNUM" localSheetId="18">"1"</definedName>
    <definedName name="zzXLOne.ENTITY.ROWNUM" localSheetId="2">"1"</definedName>
    <definedName name="zzXLOne.ENTITY.SCACCOUNTTYPE" localSheetId="0">""</definedName>
    <definedName name="zzXLOne.ENTITY.SCACCOUNTTYPE" localSheetId="1">""</definedName>
    <definedName name="zzXLOne.ENTITY.SCACCOUNTTYPE" localSheetId="3">""</definedName>
    <definedName name="zzXLOne.ENTITY.SCACCOUNTTYPE" localSheetId="19">""</definedName>
    <definedName name="zzXLOne.ENTITY.SCACCOUNTTYPE" localSheetId="4">""</definedName>
    <definedName name="zzXLOne.ENTITY.SCACCOUNTTYPE" localSheetId="5">""</definedName>
    <definedName name="zzXLOne.ENTITY.SCACCOUNTTYPE" localSheetId="6">""</definedName>
    <definedName name="zzXLOne.ENTITY.SCACCOUNTTYPE" localSheetId="7">""</definedName>
    <definedName name="zzXLOne.ENTITY.SCACCOUNTTYPE" localSheetId="8">""</definedName>
    <definedName name="zzXLOne.ENTITY.SCACCOUNTTYPE" localSheetId="9">""</definedName>
    <definedName name="zzXLOne.ENTITY.SCACCOUNTTYPE" localSheetId="10">""</definedName>
    <definedName name="zzXLOne.ENTITY.SCACCOUNTTYPE" localSheetId="11">""</definedName>
    <definedName name="zzXLOne.ENTITY.SCACCOUNTTYPE" localSheetId="12">""</definedName>
    <definedName name="zzXLOne.ENTITY.SCACCOUNTTYPE" localSheetId="13">""</definedName>
    <definedName name="zzXLOne.ENTITY.SCACCOUNTTYPE" localSheetId="14">""</definedName>
    <definedName name="zzXLOne.ENTITY.SCACCOUNTTYPE" localSheetId="15">""</definedName>
    <definedName name="zzXLOne.ENTITY.SCACCOUNTTYPE" localSheetId="16">""</definedName>
    <definedName name="zzXLOne.ENTITY.SCACCOUNTTYPE" localSheetId="17">""</definedName>
    <definedName name="zzXLOne.ENTITY.SCACCOUNTTYPE" localSheetId="18">""</definedName>
    <definedName name="zzXLOne.ENTITY.SCACCOUNTTYPE" localSheetId="2">""</definedName>
    <definedName name="zzXLOne.ENTITY.SCAGEINGCALCULATION" localSheetId="0">""</definedName>
    <definedName name="zzXLOne.ENTITY.SCAGEINGCALCULATION" localSheetId="1">""</definedName>
    <definedName name="zzXLOne.ENTITY.SCAGEINGCALCULATION" localSheetId="3">""</definedName>
    <definedName name="zzXLOne.ENTITY.SCAGEINGCALCULATION" localSheetId="19">""</definedName>
    <definedName name="zzXLOne.ENTITY.SCAGEINGCALCULATION" localSheetId="4">""</definedName>
    <definedName name="zzXLOne.ENTITY.SCAGEINGCALCULATION" localSheetId="5">""</definedName>
    <definedName name="zzXLOne.ENTITY.SCAGEINGCALCULATION" localSheetId="6">""</definedName>
    <definedName name="zzXLOne.ENTITY.SCAGEINGCALCULATION" localSheetId="7">""</definedName>
    <definedName name="zzXLOne.ENTITY.SCAGEINGCALCULATION" localSheetId="8">""</definedName>
    <definedName name="zzXLOne.ENTITY.SCAGEINGCALCULATION" localSheetId="9">""</definedName>
    <definedName name="zzXLOne.ENTITY.SCAGEINGCALCULATION" localSheetId="10">""</definedName>
    <definedName name="zzXLOne.ENTITY.SCAGEINGCALCULATION" localSheetId="11">""</definedName>
    <definedName name="zzXLOne.ENTITY.SCAGEINGCALCULATION" localSheetId="12">""</definedName>
    <definedName name="zzXLOne.ENTITY.SCAGEINGCALCULATION" localSheetId="13">""</definedName>
    <definedName name="zzXLOne.ENTITY.SCAGEINGCALCULATION" localSheetId="14">""</definedName>
    <definedName name="zzXLOne.ENTITY.SCAGEINGCALCULATION" localSheetId="15">""</definedName>
    <definedName name="zzXLOne.ENTITY.SCAGEINGCALCULATION" localSheetId="16">""</definedName>
    <definedName name="zzXLOne.ENTITY.SCAGEINGCALCULATION" localSheetId="17">""</definedName>
    <definedName name="zzXLOne.ENTITY.SCAGEINGCALCULATION" localSheetId="18">""</definedName>
    <definedName name="zzXLOne.ENTITY.SCAGEINGCALCULATION" localSheetId="2">""</definedName>
    <definedName name="zzXLOne.ENTITY.SCBANKCODETYPE" localSheetId="0">""</definedName>
    <definedName name="zzXLOne.ENTITY.SCBANKCODETYPE" localSheetId="1">""</definedName>
    <definedName name="zzXLOne.ENTITY.SCBANKCODETYPE" localSheetId="3">""</definedName>
    <definedName name="zzXLOne.ENTITY.SCBANKCODETYPE" localSheetId="19">""</definedName>
    <definedName name="zzXLOne.ENTITY.SCBANKCODETYPE" localSheetId="4">""</definedName>
    <definedName name="zzXLOne.ENTITY.SCBANKCODETYPE" localSheetId="5">""</definedName>
    <definedName name="zzXLOne.ENTITY.SCBANKCODETYPE" localSheetId="6">""</definedName>
    <definedName name="zzXLOne.ENTITY.SCBANKCODETYPE" localSheetId="7">""</definedName>
    <definedName name="zzXLOne.ENTITY.SCBANKCODETYPE" localSheetId="8">""</definedName>
    <definedName name="zzXLOne.ENTITY.SCBANKCODETYPE" localSheetId="9">""</definedName>
    <definedName name="zzXLOne.ENTITY.SCBANKCODETYPE" localSheetId="10">""</definedName>
    <definedName name="zzXLOne.ENTITY.SCBANKCODETYPE" localSheetId="11">""</definedName>
    <definedName name="zzXLOne.ENTITY.SCBANKCODETYPE" localSheetId="12">""</definedName>
    <definedName name="zzXLOne.ENTITY.SCBANKCODETYPE" localSheetId="13">""</definedName>
    <definedName name="zzXLOne.ENTITY.SCBANKCODETYPE" localSheetId="14">""</definedName>
    <definedName name="zzXLOne.ENTITY.SCBANKCODETYPE" localSheetId="15">""</definedName>
    <definedName name="zzXLOne.ENTITY.SCBANKCODETYPE" localSheetId="16">""</definedName>
    <definedName name="zzXLOne.ENTITY.SCBANKCODETYPE" localSheetId="17">""</definedName>
    <definedName name="zzXLOne.ENTITY.SCBANKCODETYPE" localSheetId="18">""</definedName>
    <definedName name="zzXLOne.ENTITY.SCBANKCODETYPE" localSheetId="2">""</definedName>
    <definedName name="zzXLOne.ENTITY.SCBUSINESSNAMETYPE" localSheetId="0">"Trading Name"</definedName>
    <definedName name="zzXLOne.ENTITY.SCBUSINESSNAMETYPE" localSheetId="1">"Trading Name"</definedName>
    <definedName name="zzXLOne.ENTITY.SCBUSINESSNAMETYPE" localSheetId="3">"Trading Name"</definedName>
    <definedName name="zzXLOne.ENTITY.SCBUSINESSNAMETYPE" localSheetId="19">"Trading Name"</definedName>
    <definedName name="zzXLOne.ENTITY.SCBUSINESSNAMETYPE" localSheetId="4">"Trading Name"</definedName>
    <definedName name="zzXLOne.ENTITY.SCBUSINESSNAMETYPE" localSheetId="5">"Trading Name"</definedName>
    <definedName name="zzXLOne.ENTITY.SCBUSINESSNAMETYPE" localSheetId="6">"Trading Name"</definedName>
    <definedName name="zzXLOne.ENTITY.SCBUSINESSNAMETYPE" localSheetId="7">"Trading Name"</definedName>
    <definedName name="zzXLOne.ENTITY.SCBUSINESSNAMETYPE" localSheetId="8">"Trading Name"</definedName>
    <definedName name="zzXLOne.ENTITY.SCBUSINESSNAMETYPE" localSheetId="9">"Trading Name"</definedName>
    <definedName name="zzXLOne.ENTITY.SCBUSINESSNAMETYPE" localSheetId="10">"Trading Name"</definedName>
    <definedName name="zzXLOne.ENTITY.SCBUSINESSNAMETYPE" localSheetId="11">"Trading Name"</definedName>
    <definedName name="zzXLOne.ENTITY.SCBUSINESSNAMETYPE" localSheetId="12">"Trading Name"</definedName>
    <definedName name="zzXLOne.ENTITY.SCBUSINESSNAMETYPE" localSheetId="13">"Trading Name"</definedName>
    <definedName name="zzXLOne.ENTITY.SCBUSINESSNAMETYPE" localSheetId="14">"Trading Name"</definedName>
    <definedName name="zzXLOne.ENTITY.SCBUSINESSNAMETYPE" localSheetId="15">"Trading Name"</definedName>
    <definedName name="zzXLOne.ENTITY.SCBUSINESSNAMETYPE" localSheetId="16">"Trading Name"</definedName>
    <definedName name="zzXLOne.ENTITY.SCBUSINESSNAMETYPE" localSheetId="17">"Trading Name"</definedName>
    <definedName name="zzXLOne.ENTITY.SCBUSINESSNAMETYPE" localSheetId="18">"Trading Name"</definedName>
    <definedName name="zzXLOne.ENTITY.SCBUSINESSNAMETYPE" localSheetId="2">"Trading Name"</definedName>
    <definedName name="zzXLOne.ENTITY.SCBUSINESSTYPE" localSheetId="0">"Company"</definedName>
    <definedName name="zzXLOne.ENTITY.SCBUSINESSTYPE" localSheetId="1">"Company"</definedName>
    <definedName name="zzXLOne.ENTITY.SCBUSINESSTYPE" localSheetId="3">"Company"</definedName>
    <definedName name="zzXLOne.ENTITY.SCBUSINESSTYPE" localSheetId="19">"Company"</definedName>
    <definedName name="zzXLOne.ENTITY.SCBUSINESSTYPE" localSheetId="4">"Company"</definedName>
    <definedName name="zzXLOne.ENTITY.SCBUSINESSTYPE" localSheetId="5">"Company"</definedName>
    <definedName name="zzXLOne.ENTITY.SCBUSINESSTYPE" localSheetId="6">"Company"</definedName>
    <definedName name="zzXLOne.ENTITY.SCBUSINESSTYPE" localSheetId="7">"Company"</definedName>
    <definedName name="zzXLOne.ENTITY.SCBUSINESSTYPE" localSheetId="8">"Company"</definedName>
    <definedName name="zzXLOne.ENTITY.SCBUSINESSTYPE" localSheetId="9">"Company"</definedName>
    <definedName name="zzXLOne.ENTITY.SCBUSINESSTYPE" localSheetId="10">"Company"</definedName>
    <definedName name="zzXLOne.ENTITY.SCBUSINESSTYPE" localSheetId="11">"Company"</definedName>
    <definedName name="zzXLOne.ENTITY.SCBUSINESSTYPE" localSheetId="12">"Company"</definedName>
    <definedName name="zzXLOne.ENTITY.SCBUSINESSTYPE" localSheetId="13">"Company"</definedName>
    <definedName name="zzXLOne.ENTITY.SCBUSINESSTYPE" localSheetId="14">"Company"</definedName>
    <definedName name="zzXLOne.ENTITY.SCBUSINESSTYPE" localSheetId="15">"Company"</definedName>
    <definedName name="zzXLOne.ENTITY.SCBUSINESSTYPE" localSheetId="16">"Company"</definedName>
    <definedName name="zzXLOne.ENTITY.SCBUSINESSTYPE" localSheetId="17">"Company"</definedName>
    <definedName name="zzXLOne.ENTITY.SCBUSINESSTYPE" localSheetId="18">"Company"</definedName>
    <definedName name="zzXLOne.ENTITY.SCBUSINESSTYPE" localSheetId="2">"Company"</definedName>
    <definedName name="zzXLOne.ENTITY.SCCADDOCUMENT1EMAILATTACHMENT" localSheetId="0">""</definedName>
    <definedName name="zzXLOne.ENTITY.SCCADDOCUMENT1EMAILATTACHMENT" localSheetId="1">""</definedName>
    <definedName name="zzXLOne.ENTITY.SCCADDOCUMENT1EMAILATTACHMENT" localSheetId="3">""</definedName>
    <definedName name="zzXLOne.ENTITY.SCCADDOCUMENT1EMAILATTACHMENT" localSheetId="19">""</definedName>
    <definedName name="zzXLOne.ENTITY.SCCADDOCUMENT1EMAILATTACHMENT" localSheetId="4">""</definedName>
    <definedName name="zzXLOne.ENTITY.SCCADDOCUMENT1EMAILATTACHMENT" localSheetId="5">""</definedName>
    <definedName name="zzXLOne.ENTITY.SCCADDOCUMENT1EMAILATTACHMENT" localSheetId="6">""</definedName>
    <definedName name="zzXLOne.ENTITY.SCCADDOCUMENT1EMAILATTACHMENT" localSheetId="7">""</definedName>
    <definedName name="zzXLOne.ENTITY.SCCADDOCUMENT1EMAILATTACHMENT" localSheetId="8">""</definedName>
    <definedName name="zzXLOne.ENTITY.SCCADDOCUMENT1EMAILATTACHMENT" localSheetId="9">""</definedName>
    <definedName name="zzXLOne.ENTITY.SCCADDOCUMENT1EMAILATTACHMENT" localSheetId="10">""</definedName>
    <definedName name="zzXLOne.ENTITY.SCCADDOCUMENT1EMAILATTACHMENT" localSheetId="11">""</definedName>
    <definedName name="zzXLOne.ENTITY.SCCADDOCUMENT1EMAILATTACHMENT" localSheetId="12">""</definedName>
    <definedName name="zzXLOne.ENTITY.SCCADDOCUMENT1EMAILATTACHMENT" localSheetId="13">""</definedName>
    <definedName name="zzXLOne.ENTITY.SCCADDOCUMENT1EMAILATTACHMENT" localSheetId="14">""</definedName>
    <definedName name="zzXLOne.ENTITY.SCCADDOCUMENT1EMAILATTACHMENT" localSheetId="15">""</definedName>
    <definedName name="zzXLOne.ENTITY.SCCADDOCUMENT1EMAILATTACHMENT" localSheetId="16">""</definedName>
    <definedName name="zzXLOne.ENTITY.SCCADDOCUMENT1EMAILATTACHMENT" localSheetId="17">""</definedName>
    <definedName name="zzXLOne.ENTITY.SCCADDOCUMENT1EMAILATTACHMENT" localSheetId="18">""</definedName>
    <definedName name="zzXLOne.ENTITY.SCCADDOCUMENT1EMAILATTACHMENT" localSheetId="2">""</definedName>
    <definedName name="zzXLOne.ENTITY.SCCADDOCUMENT2EMAILATTACHMENT" localSheetId="0">""</definedName>
    <definedName name="zzXLOne.ENTITY.SCCADDOCUMENT2EMAILATTACHMENT" localSheetId="1">""</definedName>
    <definedName name="zzXLOne.ENTITY.SCCADDOCUMENT2EMAILATTACHMENT" localSheetId="3">""</definedName>
    <definedName name="zzXLOne.ENTITY.SCCADDOCUMENT2EMAILATTACHMENT" localSheetId="19">""</definedName>
    <definedName name="zzXLOne.ENTITY.SCCADDOCUMENT2EMAILATTACHMENT" localSheetId="4">""</definedName>
    <definedName name="zzXLOne.ENTITY.SCCADDOCUMENT2EMAILATTACHMENT" localSheetId="5">""</definedName>
    <definedName name="zzXLOne.ENTITY.SCCADDOCUMENT2EMAILATTACHMENT" localSheetId="6">""</definedName>
    <definedName name="zzXLOne.ENTITY.SCCADDOCUMENT2EMAILATTACHMENT" localSheetId="7">""</definedName>
    <definedName name="zzXLOne.ENTITY.SCCADDOCUMENT2EMAILATTACHMENT" localSheetId="8">""</definedName>
    <definedName name="zzXLOne.ENTITY.SCCADDOCUMENT2EMAILATTACHMENT" localSheetId="9">""</definedName>
    <definedName name="zzXLOne.ENTITY.SCCADDOCUMENT2EMAILATTACHMENT" localSheetId="10">""</definedName>
    <definedName name="zzXLOne.ENTITY.SCCADDOCUMENT2EMAILATTACHMENT" localSheetId="11">""</definedName>
    <definedName name="zzXLOne.ENTITY.SCCADDOCUMENT2EMAILATTACHMENT" localSheetId="12">""</definedName>
    <definedName name="zzXLOne.ENTITY.SCCADDOCUMENT2EMAILATTACHMENT" localSheetId="13">""</definedName>
    <definedName name="zzXLOne.ENTITY.SCCADDOCUMENT2EMAILATTACHMENT" localSheetId="14">""</definedName>
    <definedName name="zzXLOne.ENTITY.SCCADDOCUMENT2EMAILATTACHMENT" localSheetId="15">""</definedName>
    <definedName name="zzXLOne.ENTITY.SCCADDOCUMENT2EMAILATTACHMENT" localSheetId="16">""</definedName>
    <definedName name="zzXLOne.ENTITY.SCCADDOCUMENT2EMAILATTACHMENT" localSheetId="17">""</definedName>
    <definedName name="zzXLOne.ENTITY.SCCADDOCUMENT2EMAILATTACHMENT" localSheetId="18">""</definedName>
    <definedName name="zzXLOne.ENTITY.SCCADDOCUMENT2EMAILATTACHMENT" localSheetId="2">""</definedName>
    <definedName name="zzXLOne.ENTITY.SCCADDOCUMENT3EMAILATTACHMENT" localSheetId="0">""</definedName>
    <definedName name="zzXLOne.ENTITY.SCCADDOCUMENT3EMAILATTACHMENT" localSheetId="1">""</definedName>
    <definedName name="zzXLOne.ENTITY.SCCADDOCUMENT3EMAILATTACHMENT" localSheetId="3">""</definedName>
    <definedName name="zzXLOne.ENTITY.SCCADDOCUMENT3EMAILATTACHMENT" localSheetId="19">""</definedName>
    <definedName name="zzXLOne.ENTITY.SCCADDOCUMENT3EMAILATTACHMENT" localSheetId="4">""</definedName>
    <definedName name="zzXLOne.ENTITY.SCCADDOCUMENT3EMAILATTACHMENT" localSheetId="5">""</definedName>
    <definedName name="zzXLOne.ENTITY.SCCADDOCUMENT3EMAILATTACHMENT" localSheetId="6">""</definedName>
    <definedName name="zzXLOne.ENTITY.SCCADDOCUMENT3EMAILATTACHMENT" localSheetId="7">""</definedName>
    <definedName name="zzXLOne.ENTITY.SCCADDOCUMENT3EMAILATTACHMENT" localSheetId="8">""</definedName>
    <definedName name="zzXLOne.ENTITY.SCCADDOCUMENT3EMAILATTACHMENT" localSheetId="9">""</definedName>
    <definedName name="zzXLOne.ENTITY.SCCADDOCUMENT3EMAILATTACHMENT" localSheetId="10">""</definedName>
    <definedName name="zzXLOne.ENTITY.SCCADDOCUMENT3EMAILATTACHMENT" localSheetId="11">""</definedName>
    <definedName name="zzXLOne.ENTITY.SCCADDOCUMENT3EMAILATTACHMENT" localSheetId="12">""</definedName>
    <definedName name="zzXLOne.ENTITY.SCCADDOCUMENT3EMAILATTACHMENT" localSheetId="13">""</definedName>
    <definedName name="zzXLOne.ENTITY.SCCADDOCUMENT3EMAILATTACHMENT" localSheetId="14">""</definedName>
    <definedName name="zzXLOne.ENTITY.SCCADDOCUMENT3EMAILATTACHMENT" localSheetId="15">""</definedName>
    <definedName name="zzXLOne.ENTITY.SCCADDOCUMENT3EMAILATTACHMENT" localSheetId="16">""</definedName>
    <definedName name="zzXLOne.ENTITY.SCCADDOCUMENT3EMAILATTACHMENT" localSheetId="17">""</definedName>
    <definedName name="zzXLOne.ENTITY.SCCADDOCUMENT3EMAILATTACHMENT" localSheetId="18">""</definedName>
    <definedName name="zzXLOne.ENTITY.SCCADDOCUMENT3EMAILATTACHMENT" localSheetId="2">""</definedName>
    <definedName name="zzXLOne.ENTITY.SCCADDOCUMENT4EMAILATTACHMENT" localSheetId="0">""</definedName>
    <definedName name="zzXLOne.ENTITY.SCCADDOCUMENT4EMAILATTACHMENT" localSheetId="1">""</definedName>
    <definedName name="zzXLOne.ENTITY.SCCADDOCUMENT4EMAILATTACHMENT" localSheetId="3">""</definedName>
    <definedName name="zzXLOne.ENTITY.SCCADDOCUMENT4EMAILATTACHMENT" localSheetId="19">""</definedName>
    <definedName name="zzXLOne.ENTITY.SCCADDOCUMENT4EMAILATTACHMENT" localSheetId="4">""</definedName>
    <definedName name="zzXLOne.ENTITY.SCCADDOCUMENT4EMAILATTACHMENT" localSheetId="5">""</definedName>
    <definedName name="zzXLOne.ENTITY.SCCADDOCUMENT4EMAILATTACHMENT" localSheetId="6">""</definedName>
    <definedName name="zzXLOne.ENTITY.SCCADDOCUMENT4EMAILATTACHMENT" localSheetId="7">""</definedName>
    <definedName name="zzXLOne.ENTITY.SCCADDOCUMENT4EMAILATTACHMENT" localSheetId="8">""</definedName>
    <definedName name="zzXLOne.ENTITY.SCCADDOCUMENT4EMAILATTACHMENT" localSheetId="9">""</definedName>
    <definedName name="zzXLOne.ENTITY.SCCADDOCUMENT4EMAILATTACHMENT" localSheetId="10">""</definedName>
    <definedName name="zzXLOne.ENTITY.SCCADDOCUMENT4EMAILATTACHMENT" localSheetId="11">""</definedName>
    <definedName name="zzXLOne.ENTITY.SCCADDOCUMENT4EMAILATTACHMENT" localSheetId="12">""</definedName>
    <definedName name="zzXLOne.ENTITY.SCCADDOCUMENT4EMAILATTACHMENT" localSheetId="13">""</definedName>
    <definedName name="zzXLOne.ENTITY.SCCADDOCUMENT4EMAILATTACHMENT" localSheetId="14">""</definedName>
    <definedName name="zzXLOne.ENTITY.SCCADDOCUMENT4EMAILATTACHMENT" localSheetId="15">""</definedName>
    <definedName name="zzXLOne.ENTITY.SCCADDOCUMENT4EMAILATTACHMENT" localSheetId="16">""</definedName>
    <definedName name="zzXLOne.ENTITY.SCCADDOCUMENT4EMAILATTACHMENT" localSheetId="17">""</definedName>
    <definedName name="zzXLOne.ENTITY.SCCADDOCUMENT4EMAILATTACHMENT" localSheetId="18">""</definedName>
    <definedName name="zzXLOne.ENTITY.SCCADDOCUMENT4EMAILATTACHMENT" localSheetId="2">""</definedName>
    <definedName name="zzXLOne.ENTITY.SCCADDOCUMENT5EMAILATTACHMENT" localSheetId="0">""</definedName>
    <definedName name="zzXLOne.ENTITY.SCCADDOCUMENT5EMAILATTACHMENT" localSheetId="1">""</definedName>
    <definedName name="zzXLOne.ENTITY.SCCADDOCUMENT5EMAILATTACHMENT" localSheetId="3">""</definedName>
    <definedName name="zzXLOne.ENTITY.SCCADDOCUMENT5EMAILATTACHMENT" localSheetId="19">""</definedName>
    <definedName name="zzXLOne.ENTITY.SCCADDOCUMENT5EMAILATTACHMENT" localSheetId="4">""</definedName>
    <definedName name="zzXLOne.ENTITY.SCCADDOCUMENT5EMAILATTACHMENT" localSheetId="5">""</definedName>
    <definedName name="zzXLOne.ENTITY.SCCADDOCUMENT5EMAILATTACHMENT" localSheetId="6">""</definedName>
    <definedName name="zzXLOne.ENTITY.SCCADDOCUMENT5EMAILATTACHMENT" localSheetId="7">""</definedName>
    <definedName name="zzXLOne.ENTITY.SCCADDOCUMENT5EMAILATTACHMENT" localSheetId="8">""</definedName>
    <definedName name="zzXLOne.ENTITY.SCCADDOCUMENT5EMAILATTACHMENT" localSheetId="9">""</definedName>
    <definedName name="zzXLOne.ENTITY.SCCADDOCUMENT5EMAILATTACHMENT" localSheetId="10">""</definedName>
    <definedName name="zzXLOne.ENTITY.SCCADDOCUMENT5EMAILATTACHMENT" localSheetId="11">""</definedName>
    <definedName name="zzXLOne.ENTITY.SCCADDOCUMENT5EMAILATTACHMENT" localSheetId="12">""</definedName>
    <definedName name="zzXLOne.ENTITY.SCCADDOCUMENT5EMAILATTACHMENT" localSheetId="13">""</definedName>
    <definedName name="zzXLOne.ENTITY.SCCADDOCUMENT5EMAILATTACHMENT" localSheetId="14">""</definedName>
    <definedName name="zzXLOne.ENTITY.SCCADDOCUMENT5EMAILATTACHMENT" localSheetId="15">""</definedName>
    <definedName name="zzXLOne.ENTITY.SCCADDOCUMENT5EMAILATTACHMENT" localSheetId="16">""</definedName>
    <definedName name="zzXLOne.ENTITY.SCCADDOCUMENT5EMAILATTACHMENT" localSheetId="17">""</definedName>
    <definedName name="zzXLOne.ENTITY.SCCADDOCUMENT5EMAILATTACHMENT" localSheetId="18">""</definedName>
    <definedName name="zzXLOne.ENTITY.SCCADDOCUMENT5EMAILATTACHMENT" localSheetId="2">""</definedName>
    <definedName name="zzXLOne.ENTITY.SCCADDOCUMENT6EMAILATTACHMENT" localSheetId="0">"Acrobat Format (PDF)"</definedName>
    <definedName name="zzXLOne.ENTITY.SCCADDOCUMENT6EMAILATTACHMENT" localSheetId="1">"Acrobat Format (PDF)"</definedName>
    <definedName name="zzXLOne.ENTITY.SCCADDOCUMENT6EMAILATTACHMENT" localSheetId="3">"Acrobat Format (PDF)"</definedName>
    <definedName name="zzXLOne.ENTITY.SCCADDOCUMENT6EMAILATTACHMENT" localSheetId="19">"Acrobat Format (PDF)"</definedName>
    <definedName name="zzXLOne.ENTITY.SCCADDOCUMENT6EMAILATTACHMENT" localSheetId="4">"Acrobat Format (PDF)"</definedName>
    <definedName name="zzXLOne.ENTITY.SCCADDOCUMENT6EMAILATTACHMENT" localSheetId="5">"Acrobat Format (PDF)"</definedName>
    <definedName name="zzXLOne.ENTITY.SCCADDOCUMENT6EMAILATTACHMENT" localSheetId="6">"Acrobat Format (PDF)"</definedName>
    <definedName name="zzXLOne.ENTITY.SCCADDOCUMENT6EMAILATTACHMENT" localSheetId="7">"Acrobat Format (PDF)"</definedName>
    <definedName name="zzXLOne.ENTITY.SCCADDOCUMENT6EMAILATTACHMENT" localSheetId="8">"Acrobat Format (PDF)"</definedName>
    <definedName name="zzXLOne.ENTITY.SCCADDOCUMENT6EMAILATTACHMENT" localSheetId="9">"Acrobat Format (PDF)"</definedName>
    <definedName name="zzXLOne.ENTITY.SCCADDOCUMENT6EMAILATTACHMENT" localSheetId="10">"Acrobat Format (PDF)"</definedName>
    <definedName name="zzXLOne.ENTITY.SCCADDOCUMENT6EMAILATTACHMENT" localSheetId="11">"Acrobat Format (PDF)"</definedName>
    <definedName name="zzXLOne.ENTITY.SCCADDOCUMENT6EMAILATTACHMENT" localSheetId="12">"Acrobat Format (PDF)"</definedName>
    <definedName name="zzXLOne.ENTITY.SCCADDOCUMENT6EMAILATTACHMENT" localSheetId="13">"Acrobat Format (PDF)"</definedName>
    <definedName name="zzXLOne.ENTITY.SCCADDOCUMENT6EMAILATTACHMENT" localSheetId="14">"Acrobat Format (PDF)"</definedName>
    <definedName name="zzXLOne.ENTITY.SCCADDOCUMENT6EMAILATTACHMENT" localSheetId="15">"Acrobat Format (PDF)"</definedName>
    <definedName name="zzXLOne.ENTITY.SCCADDOCUMENT6EMAILATTACHMENT" localSheetId="16">"Acrobat Format (PDF)"</definedName>
    <definedName name="zzXLOne.ENTITY.SCCADDOCUMENT6EMAILATTACHMENT" localSheetId="17">"Acrobat Format (PDF)"</definedName>
    <definedName name="zzXLOne.ENTITY.SCCADDOCUMENT6EMAILATTACHMENT" localSheetId="18">"Acrobat Format (PDF)"</definedName>
    <definedName name="zzXLOne.ENTITY.SCCADDOCUMENT6EMAILATTACHMENT" localSheetId="2">"Acrobat Format (PDF)"</definedName>
    <definedName name="zzXLOne.ENTITY.SCCADDOCUMENT7EMAILATTACHMENT" localSheetId="0">"Acrobat Format (PDF)"</definedName>
    <definedName name="zzXLOne.ENTITY.SCCADDOCUMENT7EMAILATTACHMENT" localSheetId="1">"Acrobat Format (PDF)"</definedName>
    <definedName name="zzXLOne.ENTITY.SCCADDOCUMENT7EMAILATTACHMENT" localSheetId="3">"Acrobat Format (PDF)"</definedName>
    <definedName name="zzXLOne.ENTITY.SCCADDOCUMENT7EMAILATTACHMENT" localSheetId="19">"Acrobat Format (PDF)"</definedName>
    <definedName name="zzXLOne.ENTITY.SCCADDOCUMENT7EMAILATTACHMENT" localSheetId="4">"Acrobat Format (PDF)"</definedName>
    <definedName name="zzXLOne.ENTITY.SCCADDOCUMENT7EMAILATTACHMENT" localSheetId="5">"Acrobat Format (PDF)"</definedName>
    <definedName name="zzXLOne.ENTITY.SCCADDOCUMENT7EMAILATTACHMENT" localSheetId="6">"Acrobat Format (PDF)"</definedName>
    <definedName name="zzXLOne.ENTITY.SCCADDOCUMENT7EMAILATTACHMENT" localSheetId="7">"Acrobat Format (PDF)"</definedName>
    <definedName name="zzXLOne.ENTITY.SCCADDOCUMENT7EMAILATTACHMENT" localSheetId="8">"Acrobat Format (PDF)"</definedName>
    <definedName name="zzXLOne.ENTITY.SCCADDOCUMENT7EMAILATTACHMENT" localSheetId="9">"Acrobat Format (PDF)"</definedName>
    <definedName name="zzXLOne.ENTITY.SCCADDOCUMENT7EMAILATTACHMENT" localSheetId="10">"Acrobat Format (PDF)"</definedName>
    <definedName name="zzXLOne.ENTITY.SCCADDOCUMENT7EMAILATTACHMENT" localSheetId="11">"Acrobat Format (PDF)"</definedName>
    <definedName name="zzXLOne.ENTITY.SCCADDOCUMENT7EMAILATTACHMENT" localSheetId="12">"Acrobat Format (PDF)"</definedName>
    <definedName name="zzXLOne.ENTITY.SCCADDOCUMENT7EMAILATTACHMENT" localSheetId="13">"Acrobat Format (PDF)"</definedName>
    <definedName name="zzXLOne.ENTITY.SCCADDOCUMENT7EMAILATTACHMENT" localSheetId="14">"Acrobat Format (PDF)"</definedName>
    <definedName name="zzXLOne.ENTITY.SCCADDOCUMENT7EMAILATTACHMENT" localSheetId="15">"Acrobat Format (PDF)"</definedName>
    <definedName name="zzXLOne.ENTITY.SCCADDOCUMENT7EMAILATTACHMENT" localSheetId="16">"Acrobat Format (PDF)"</definedName>
    <definedName name="zzXLOne.ENTITY.SCCADDOCUMENT7EMAILATTACHMENT" localSheetId="17">"Acrobat Format (PDF)"</definedName>
    <definedName name="zzXLOne.ENTITY.SCCADDOCUMENT7EMAILATTACHMENT" localSheetId="18">"Acrobat Format (PDF)"</definedName>
    <definedName name="zzXLOne.ENTITY.SCCADDOCUMENT7EMAILATTACHMENT" localSheetId="2">"Acrobat Format (PDF)"</definedName>
    <definedName name="zzXLOne.ENTITY.SCCADDOCUMENT8EMAILATTACHMENT" localSheetId="0">""</definedName>
    <definedName name="zzXLOne.ENTITY.SCCADDOCUMENT8EMAILATTACHMENT" localSheetId="1">""</definedName>
    <definedName name="zzXLOne.ENTITY.SCCADDOCUMENT8EMAILATTACHMENT" localSheetId="3">""</definedName>
    <definedName name="zzXLOne.ENTITY.SCCADDOCUMENT8EMAILATTACHMENT" localSheetId="19">""</definedName>
    <definedName name="zzXLOne.ENTITY.SCCADDOCUMENT8EMAILATTACHMENT" localSheetId="4">""</definedName>
    <definedName name="zzXLOne.ENTITY.SCCADDOCUMENT8EMAILATTACHMENT" localSheetId="5">""</definedName>
    <definedName name="zzXLOne.ENTITY.SCCADDOCUMENT8EMAILATTACHMENT" localSheetId="6">""</definedName>
    <definedName name="zzXLOne.ENTITY.SCCADDOCUMENT8EMAILATTACHMENT" localSheetId="7">""</definedName>
    <definedName name="zzXLOne.ENTITY.SCCADDOCUMENT8EMAILATTACHMENT" localSheetId="8">""</definedName>
    <definedName name="zzXLOne.ENTITY.SCCADDOCUMENT8EMAILATTACHMENT" localSheetId="9">""</definedName>
    <definedName name="zzXLOne.ENTITY.SCCADDOCUMENT8EMAILATTACHMENT" localSheetId="10">""</definedName>
    <definedName name="zzXLOne.ENTITY.SCCADDOCUMENT8EMAILATTACHMENT" localSheetId="11">""</definedName>
    <definedName name="zzXLOne.ENTITY.SCCADDOCUMENT8EMAILATTACHMENT" localSheetId="12">""</definedName>
    <definedName name="zzXLOne.ENTITY.SCCADDOCUMENT8EMAILATTACHMENT" localSheetId="13">""</definedName>
    <definedName name="zzXLOne.ENTITY.SCCADDOCUMENT8EMAILATTACHMENT" localSheetId="14">""</definedName>
    <definedName name="zzXLOne.ENTITY.SCCADDOCUMENT8EMAILATTACHMENT" localSheetId="15">""</definedName>
    <definedName name="zzXLOne.ENTITY.SCCADDOCUMENT8EMAILATTACHMENT" localSheetId="16">""</definedName>
    <definedName name="zzXLOne.ENTITY.SCCADDOCUMENT8EMAILATTACHMENT" localSheetId="17">""</definedName>
    <definedName name="zzXLOne.ENTITY.SCCADDOCUMENT8EMAILATTACHMENT" localSheetId="18">""</definedName>
    <definedName name="zzXLOne.ENTITY.SCCADDOCUMENT8EMAILATTACHMENT" localSheetId="2">""</definedName>
    <definedName name="zzXLOne.ENTITY.SCCISMATCHSTATUS" localSheetId="0">""</definedName>
    <definedName name="zzXLOne.ENTITY.SCCISMATCHSTATUS" localSheetId="1">""</definedName>
    <definedName name="zzXLOne.ENTITY.SCCISMATCHSTATUS" localSheetId="3">""</definedName>
    <definedName name="zzXLOne.ENTITY.SCCISMATCHSTATUS" localSheetId="19">""</definedName>
    <definedName name="zzXLOne.ENTITY.SCCISMATCHSTATUS" localSheetId="4">""</definedName>
    <definedName name="zzXLOne.ENTITY.SCCISMATCHSTATUS" localSheetId="5">""</definedName>
    <definedName name="zzXLOne.ENTITY.SCCISMATCHSTATUS" localSheetId="6">""</definedName>
    <definedName name="zzXLOne.ENTITY.SCCISMATCHSTATUS" localSheetId="7">""</definedName>
    <definedName name="zzXLOne.ENTITY.SCCISMATCHSTATUS" localSheetId="8">""</definedName>
    <definedName name="zzXLOne.ENTITY.SCCISMATCHSTATUS" localSheetId="9">""</definedName>
    <definedName name="zzXLOne.ENTITY.SCCISMATCHSTATUS" localSheetId="10">""</definedName>
    <definedName name="zzXLOne.ENTITY.SCCISMATCHSTATUS" localSheetId="11">""</definedName>
    <definedName name="zzXLOne.ENTITY.SCCISMATCHSTATUS" localSheetId="12">""</definedName>
    <definedName name="zzXLOne.ENTITY.SCCISMATCHSTATUS" localSheetId="13">""</definedName>
    <definedName name="zzXLOne.ENTITY.SCCISMATCHSTATUS" localSheetId="14">""</definedName>
    <definedName name="zzXLOne.ENTITY.SCCISMATCHSTATUS" localSheetId="15">""</definedName>
    <definedName name="zzXLOne.ENTITY.SCCISMATCHSTATUS" localSheetId="16">""</definedName>
    <definedName name="zzXLOne.ENTITY.SCCISMATCHSTATUS" localSheetId="17">""</definedName>
    <definedName name="zzXLOne.ENTITY.SCCISMATCHSTATUS" localSheetId="18">""</definedName>
    <definedName name="zzXLOne.ENTITY.SCCISMATCHSTATUS" localSheetId="2">""</definedName>
    <definedName name="zzXLOne.ENTITY.SCCISTAXOPTION" localSheetId="0">""</definedName>
    <definedName name="zzXLOne.ENTITY.SCCISTAXOPTION" localSheetId="1">""</definedName>
    <definedName name="zzXLOne.ENTITY.SCCISTAXOPTION" localSheetId="3">""</definedName>
    <definedName name="zzXLOne.ENTITY.SCCISTAXOPTION" localSheetId="19">""</definedName>
    <definedName name="zzXLOne.ENTITY.SCCISTAXOPTION" localSheetId="4">""</definedName>
    <definedName name="zzXLOne.ENTITY.SCCISTAXOPTION" localSheetId="5">""</definedName>
    <definedName name="zzXLOne.ENTITY.SCCISTAXOPTION" localSheetId="6">""</definedName>
    <definedName name="zzXLOne.ENTITY.SCCISTAXOPTION" localSheetId="7">""</definedName>
    <definedName name="zzXLOne.ENTITY.SCCISTAXOPTION" localSheetId="8">""</definedName>
    <definedName name="zzXLOne.ENTITY.SCCISTAXOPTION" localSheetId="9">""</definedName>
    <definedName name="zzXLOne.ENTITY.SCCISTAXOPTION" localSheetId="10">""</definedName>
    <definedName name="zzXLOne.ENTITY.SCCISTAXOPTION" localSheetId="11">""</definedName>
    <definedName name="zzXLOne.ENTITY.SCCISTAXOPTION" localSheetId="12">""</definedName>
    <definedName name="zzXLOne.ENTITY.SCCISTAXOPTION" localSheetId="13">""</definedName>
    <definedName name="zzXLOne.ENTITY.SCCISTAXOPTION" localSheetId="14">""</definedName>
    <definedName name="zzXLOne.ENTITY.SCCISTAXOPTION" localSheetId="15">""</definedName>
    <definedName name="zzXLOne.ENTITY.SCCISTAXOPTION" localSheetId="16">""</definedName>
    <definedName name="zzXLOne.ENTITY.SCCISTAXOPTION" localSheetId="17">""</definedName>
    <definedName name="zzXLOne.ENTITY.SCCISTAXOPTION" localSheetId="18">""</definedName>
    <definedName name="zzXLOne.ENTITY.SCCISTAXOPTION" localSheetId="2">""</definedName>
    <definedName name="zzXLOne.ENTITY.SCEDICREDENTIALCODE" localSheetId="0">""</definedName>
    <definedName name="zzXLOne.ENTITY.SCEDICREDENTIALCODE" localSheetId="1">""</definedName>
    <definedName name="zzXLOne.ENTITY.SCEDICREDENTIALCODE" localSheetId="3">""</definedName>
    <definedName name="zzXLOne.ENTITY.SCEDICREDENTIALCODE" localSheetId="19">""</definedName>
    <definedName name="zzXLOne.ENTITY.SCEDICREDENTIALCODE" localSheetId="4">""</definedName>
    <definedName name="zzXLOne.ENTITY.SCEDICREDENTIALCODE" localSheetId="5">""</definedName>
    <definedName name="zzXLOne.ENTITY.SCEDICREDENTIALCODE" localSheetId="6">""</definedName>
    <definedName name="zzXLOne.ENTITY.SCEDICREDENTIALCODE" localSheetId="7">""</definedName>
    <definedName name="zzXLOne.ENTITY.SCEDICREDENTIALCODE" localSheetId="8">""</definedName>
    <definedName name="zzXLOne.ENTITY.SCEDICREDENTIALCODE" localSheetId="9">""</definedName>
    <definedName name="zzXLOne.ENTITY.SCEDICREDENTIALCODE" localSheetId="10">""</definedName>
    <definedName name="zzXLOne.ENTITY.SCEDICREDENTIALCODE" localSheetId="11">""</definedName>
    <definedName name="zzXLOne.ENTITY.SCEDICREDENTIALCODE" localSheetId="12">""</definedName>
    <definedName name="zzXLOne.ENTITY.SCEDICREDENTIALCODE" localSheetId="13">""</definedName>
    <definedName name="zzXLOne.ENTITY.SCEDICREDENTIALCODE" localSheetId="14">""</definedName>
    <definedName name="zzXLOne.ENTITY.SCEDICREDENTIALCODE" localSheetId="15">""</definedName>
    <definedName name="zzXLOne.ENTITY.SCEDICREDENTIALCODE" localSheetId="16">""</definedName>
    <definedName name="zzXLOne.ENTITY.SCEDICREDENTIALCODE" localSheetId="17">""</definedName>
    <definedName name="zzXLOne.ENTITY.SCEDICREDENTIALCODE" localSheetId="18">""</definedName>
    <definedName name="zzXLOne.ENTITY.SCEDICREDENTIALCODE" localSheetId="2">""</definedName>
    <definedName name="zzXLOne.ENTITY.SCPAYMENTMETHOD" localSheetId="0">""</definedName>
    <definedName name="zzXLOne.ENTITY.SCPAYMENTMETHOD" localSheetId="1">""</definedName>
    <definedName name="zzXLOne.ENTITY.SCPAYMENTMETHOD" localSheetId="3">""</definedName>
    <definedName name="zzXLOne.ENTITY.SCPAYMENTMETHOD" localSheetId="19">""</definedName>
    <definedName name="zzXLOne.ENTITY.SCPAYMENTMETHOD" localSheetId="4">""</definedName>
    <definedName name="zzXLOne.ENTITY.SCPAYMENTMETHOD" localSheetId="5">""</definedName>
    <definedName name="zzXLOne.ENTITY.SCPAYMENTMETHOD" localSheetId="6">""</definedName>
    <definedName name="zzXLOne.ENTITY.SCPAYMENTMETHOD" localSheetId="7">""</definedName>
    <definedName name="zzXLOne.ENTITY.SCPAYMENTMETHOD" localSheetId="8">""</definedName>
    <definedName name="zzXLOne.ENTITY.SCPAYMENTMETHOD" localSheetId="9">""</definedName>
    <definedName name="zzXLOne.ENTITY.SCPAYMENTMETHOD" localSheetId="10">""</definedName>
    <definedName name="zzXLOne.ENTITY.SCPAYMENTMETHOD" localSheetId="11">""</definedName>
    <definedName name="zzXLOne.ENTITY.SCPAYMENTMETHOD" localSheetId="12">""</definedName>
    <definedName name="zzXLOne.ENTITY.SCPAYMENTMETHOD" localSheetId="13">""</definedName>
    <definedName name="zzXLOne.ENTITY.SCPAYMENTMETHOD" localSheetId="14">""</definedName>
    <definedName name="zzXLOne.ENTITY.SCPAYMENTMETHOD" localSheetId="15">""</definedName>
    <definedName name="zzXLOne.ENTITY.SCPAYMENTMETHOD" localSheetId="16">""</definedName>
    <definedName name="zzXLOne.ENTITY.SCPAYMENTMETHOD" localSheetId="17">""</definedName>
    <definedName name="zzXLOne.ENTITY.SCPAYMENTMETHOD" localSheetId="18">""</definedName>
    <definedName name="zzXLOne.ENTITY.SCPAYMENTMETHOD" localSheetId="2">""</definedName>
    <definedName name="zzXLOne.ENTITY.SCPURCHASEREQNCONSOLIDATION" localSheetId="0">"Use Sub Location Default"</definedName>
    <definedName name="zzXLOne.ENTITY.SCPURCHASEREQNCONSOLIDATION" localSheetId="1">"Use Sub Location Default"</definedName>
    <definedName name="zzXLOne.ENTITY.SCPURCHASEREQNCONSOLIDATION" localSheetId="3">"Use Sub Location Default"</definedName>
    <definedName name="zzXLOne.ENTITY.SCPURCHASEREQNCONSOLIDATION" localSheetId="19">"Use Sub Location Default"</definedName>
    <definedName name="zzXLOne.ENTITY.SCPURCHASEREQNCONSOLIDATION" localSheetId="4">"Use Sub Location Default"</definedName>
    <definedName name="zzXLOne.ENTITY.SCPURCHASEREQNCONSOLIDATION" localSheetId="5">"Use Sub Location Default"</definedName>
    <definedName name="zzXLOne.ENTITY.SCPURCHASEREQNCONSOLIDATION" localSheetId="6">"Use Sub Location Default"</definedName>
    <definedName name="zzXLOne.ENTITY.SCPURCHASEREQNCONSOLIDATION" localSheetId="7">"Use Sub Location Default"</definedName>
    <definedName name="zzXLOne.ENTITY.SCPURCHASEREQNCONSOLIDATION" localSheetId="8">"Use Sub Location Default"</definedName>
    <definedName name="zzXLOne.ENTITY.SCPURCHASEREQNCONSOLIDATION" localSheetId="9">"Use Sub Location Default"</definedName>
    <definedName name="zzXLOne.ENTITY.SCPURCHASEREQNCONSOLIDATION" localSheetId="10">"Use Sub Location Default"</definedName>
    <definedName name="zzXLOne.ENTITY.SCPURCHASEREQNCONSOLIDATION" localSheetId="11">"Use Sub Location Default"</definedName>
    <definedName name="zzXLOne.ENTITY.SCPURCHASEREQNCONSOLIDATION" localSheetId="12">"Use Sub Location Default"</definedName>
    <definedName name="zzXLOne.ENTITY.SCPURCHASEREQNCONSOLIDATION" localSheetId="13">"Use Sub Location Default"</definedName>
    <definedName name="zzXLOne.ENTITY.SCPURCHASEREQNCONSOLIDATION" localSheetId="14">"Use Sub Location Default"</definedName>
    <definedName name="zzXLOne.ENTITY.SCPURCHASEREQNCONSOLIDATION" localSheetId="15">"Use Sub Location Default"</definedName>
    <definedName name="zzXLOne.ENTITY.SCPURCHASEREQNCONSOLIDATION" localSheetId="16">"Use Sub Location Default"</definedName>
    <definedName name="zzXLOne.ENTITY.SCPURCHASEREQNCONSOLIDATION" localSheetId="17">"Use Sub Location Default"</definedName>
    <definedName name="zzXLOne.ENTITY.SCPURCHASEREQNCONSOLIDATION" localSheetId="18">"Use Sub Location Default"</definedName>
    <definedName name="zzXLOne.ENTITY.SCPURCHASEREQNCONSOLIDATION" localSheetId="2">"Use Sub Location Default"</definedName>
    <definedName name="zzXLOne.ENTITY.SCRECEIPTMETHOD" localSheetId="0">"Other"</definedName>
    <definedName name="zzXLOne.ENTITY.SCRECEIPTMETHOD" localSheetId="1">"Other"</definedName>
    <definedName name="zzXLOne.ENTITY.SCRECEIPTMETHOD" localSheetId="3">"Other"</definedName>
    <definedName name="zzXLOne.ENTITY.SCRECEIPTMETHOD" localSheetId="19">"Other"</definedName>
    <definedName name="zzXLOne.ENTITY.SCRECEIPTMETHOD" localSheetId="4">"Other"</definedName>
    <definedName name="zzXLOne.ENTITY.SCRECEIPTMETHOD" localSheetId="5">"Other"</definedName>
    <definedName name="zzXLOne.ENTITY.SCRECEIPTMETHOD" localSheetId="6">"Other"</definedName>
    <definedName name="zzXLOne.ENTITY.SCRECEIPTMETHOD" localSheetId="7">"Other"</definedName>
    <definedName name="zzXLOne.ENTITY.SCRECEIPTMETHOD" localSheetId="8">"Other"</definedName>
    <definedName name="zzXLOne.ENTITY.SCRECEIPTMETHOD" localSheetId="9">"Other"</definedName>
    <definedName name="zzXLOne.ENTITY.SCRECEIPTMETHOD" localSheetId="10">"Other"</definedName>
    <definedName name="zzXLOne.ENTITY.SCRECEIPTMETHOD" localSheetId="11">"Other"</definedName>
    <definedName name="zzXLOne.ENTITY.SCRECEIPTMETHOD" localSheetId="12">"Other"</definedName>
    <definedName name="zzXLOne.ENTITY.SCRECEIPTMETHOD" localSheetId="13">"Other"</definedName>
    <definedName name="zzXLOne.ENTITY.SCRECEIPTMETHOD" localSheetId="14">"Other"</definedName>
    <definedName name="zzXLOne.ENTITY.SCRECEIPTMETHOD" localSheetId="15">"Other"</definedName>
    <definedName name="zzXLOne.ENTITY.SCRECEIPTMETHOD" localSheetId="16">"Other"</definedName>
    <definedName name="zzXLOne.ENTITY.SCRECEIPTMETHOD" localSheetId="17">"Other"</definedName>
    <definedName name="zzXLOne.ENTITY.SCRECEIPTMETHOD" localSheetId="18">"Other"</definedName>
    <definedName name="zzXLOne.ENTITY.SCRECEIPTMETHOD" localSheetId="2">"Other"</definedName>
    <definedName name="zzXLOne.ENTITY.SCSINGLECURRENCYTYPE" localSheetId="0">"Not Applicable"</definedName>
    <definedName name="zzXLOne.ENTITY.SCSINGLECURRENCYTYPE" localSheetId="1">"Not Applicable"</definedName>
    <definedName name="zzXLOne.ENTITY.SCSINGLECURRENCYTYPE" localSheetId="3">"Not Applicable"</definedName>
    <definedName name="zzXLOne.ENTITY.SCSINGLECURRENCYTYPE" localSheetId="19">"Not Applicable"</definedName>
    <definedName name="zzXLOne.ENTITY.SCSINGLECURRENCYTYPE" localSheetId="4">"Not Applicable"</definedName>
    <definedName name="zzXLOne.ENTITY.SCSINGLECURRENCYTYPE" localSheetId="5">"Not Applicable"</definedName>
    <definedName name="zzXLOne.ENTITY.SCSINGLECURRENCYTYPE" localSheetId="6">"Not Applicable"</definedName>
    <definedName name="zzXLOne.ENTITY.SCSINGLECURRENCYTYPE" localSheetId="7">"Not Applicable"</definedName>
    <definedName name="zzXLOne.ENTITY.SCSINGLECURRENCYTYPE" localSheetId="8">"Not Applicable"</definedName>
    <definedName name="zzXLOne.ENTITY.SCSINGLECURRENCYTYPE" localSheetId="9">"Not Applicable"</definedName>
    <definedName name="zzXLOne.ENTITY.SCSINGLECURRENCYTYPE" localSheetId="10">"Not Applicable"</definedName>
    <definedName name="zzXLOne.ENTITY.SCSINGLECURRENCYTYPE" localSheetId="11">"Not Applicable"</definedName>
    <definedName name="zzXLOne.ENTITY.SCSINGLECURRENCYTYPE" localSheetId="12">"Not Applicable"</definedName>
    <definedName name="zzXLOne.ENTITY.SCSINGLECURRENCYTYPE" localSheetId="13">"Not Applicable"</definedName>
    <definedName name="zzXLOne.ENTITY.SCSINGLECURRENCYTYPE" localSheetId="14">"Not Applicable"</definedName>
    <definedName name="zzXLOne.ENTITY.SCSINGLECURRENCYTYPE" localSheetId="15">"Not Applicable"</definedName>
    <definedName name="zzXLOne.ENTITY.SCSINGLECURRENCYTYPE" localSheetId="16">"Not Applicable"</definedName>
    <definedName name="zzXLOne.ENTITY.SCSINGLECURRENCYTYPE" localSheetId="17">"Not Applicable"</definedName>
    <definedName name="zzXLOne.ENTITY.SCSINGLECURRENCYTYPE" localSheetId="18">"Not Applicable"</definedName>
    <definedName name="zzXLOne.ENTITY.SCSINGLECURRENCYTYPE" localSheetId="2">"Not Applicable"</definedName>
    <definedName name="zzXLOne.ENTITY.SCSTATUS" localSheetId="0">"Active"</definedName>
    <definedName name="zzXLOne.ENTITY.SCSTATUS" localSheetId="1">"Active"</definedName>
    <definedName name="zzXLOne.ENTITY.SCSTATUS" localSheetId="3">"Active"</definedName>
    <definedName name="zzXLOne.ENTITY.SCSTATUS" localSheetId="19">"Active"</definedName>
    <definedName name="zzXLOne.ENTITY.SCSTATUS" localSheetId="4">"Active"</definedName>
    <definedName name="zzXLOne.ENTITY.SCSTATUS" localSheetId="5">"Active"</definedName>
    <definedName name="zzXLOne.ENTITY.SCSTATUS" localSheetId="6">"Active"</definedName>
    <definedName name="zzXLOne.ENTITY.SCSTATUS" localSheetId="7">"Active"</definedName>
    <definedName name="zzXLOne.ENTITY.SCSTATUS" localSheetId="8">"Active"</definedName>
    <definedName name="zzXLOne.ENTITY.SCSTATUS" localSheetId="9">"Active"</definedName>
    <definedName name="zzXLOne.ENTITY.SCSTATUS" localSheetId="10">"Active"</definedName>
    <definedName name="zzXLOne.ENTITY.SCSTATUS" localSheetId="11">"Active"</definedName>
    <definedName name="zzXLOne.ENTITY.SCSTATUS" localSheetId="12">"Active"</definedName>
    <definedName name="zzXLOne.ENTITY.SCSTATUS" localSheetId="13">"Active"</definedName>
    <definedName name="zzXLOne.ENTITY.SCSTATUS" localSheetId="14">"Active"</definedName>
    <definedName name="zzXLOne.ENTITY.SCSTATUS" localSheetId="15">"Active"</definedName>
    <definedName name="zzXLOne.ENTITY.SCSTATUS" localSheetId="16">"Active"</definedName>
    <definedName name="zzXLOne.ENTITY.SCSTATUS" localSheetId="17">"Active"</definedName>
    <definedName name="zzXLOne.ENTITY.SCSTATUS" localSheetId="18">"Active"</definedName>
    <definedName name="zzXLOne.ENTITY.SCSTATUS" localSheetId="2">"Active"</definedName>
    <definedName name="zzXLOne.ENTITY.SCSUPPRESSSTATEMENT" localSheetId="0">""</definedName>
    <definedName name="zzXLOne.ENTITY.SCSUPPRESSSTATEMENT" localSheetId="1">""</definedName>
    <definedName name="zzXLOne.ENTITY.SCSUPPRESSSTATEMENT" localSheetId="3">""</definedName>
    <definedName name="zzXLOne.ENTITY.SCSUPPRESSSTATEMENT" localSheetId="19">""</definedName>
    <definedName name="zzXLOne.ENTITY.SCSUPPRESSSTATEMENT" localSheetId="4">""</definedName>
    <definedName name="zzXLOne.ENTITY.SCSUPPRESSSTATEMENT" localSheetId="5">""</definedName>
    <definedName name="zzXLOne.ENTITY.SCSUPPRESSSTATEMENT" localSheetId="6">""</definedName>
    <definedName name="zzXLOne.ENTITY.SCSUPPRESSSTATEMENT" localSheetId="7">""</definedName>
    <definedName name="zzXLOne.ENTITY.SCSUPPRESSSTATEMENT" localSheetId="8">""</definedName>
    <definedName name="zzXLOne.ENTITY.SCSUPPRESSSTATEMENT" localSheetId="9">""</definedName>
    <definedName name="zzXLOne.ENTITY.SCSUPPRESSSTATEMENT" localSheetId="10">""</definedName>
    <definedName name="zzXLOne.ENTITY.SCSUPPRESSSTATEMENT" localSheetId="11">""</definedName>
    <definedName name="zzXLOne.ENTITY.SCSUPPRESSSTATEMENT" localSheetId="12">""</definedName>
    <definedName name="zzXLOne.ENTITY.SCSUPPRESSSTATEMENT" localSheetId="13">""</definedName>
    <definedName name="zzXLOne.ENTITY.SCSUPPRESSSTATEMENT" localSheetId="14">""</definedName>
    <definedName name="zzXLOne.ENTITY.SCSUPPRESSSTATEMENT" localSheetId="15">""</definedName>
    <definedName name="zzXLOne.ENTITY.SCSUPPRESSSTATEMENT" localSheetId="16">""</definedName>
    <definedName name="zzXLOne.ENTITY.SCSUPPRESSSTATEMENT" localSheetId="17">""</definedName>
    <definedName name="zzXLOne.ENTITY.SCSUPPRESSSTATEMENT" localSheetId="18">""</definedName>
    <definedName name="zzXLOne.ENTITY.SCSUPPRESSSTATEMENT" localSheetId="2">""</definedName>
    <definedName name="zzXLOne.ENTITY.SCTERMSCALCULATION" localSheetId="0">"Document Date 1"</definedName>
    <definedName name="zzXLOne.ENTITY.SCTERMSCALCULATION" localSheetId="1">"Document Date 1"</definedName>
    <definedName name="zzXLOne.ENTITY.SCTERMSCALCULATION" localSheetId="3">"Document Date 1"</definedName>
    <definedName name="zzXLOne.ENTITY.SCTERMSCALCULATION" localSheetId="19">"Document Date 1"</definedName>
    <definedName name="zzXLOne.ENTITY.SCTERMSCALCULATION" localSheetId="4">"Document Date 1"</definedName>
    <definedName name="zzXLOne.ENTITY.SCTERMSCALCULATION" localSheetId="5">"Document Date 1"</definedName>
    <definedName name="zzXLOne.ENTITY.SCTERMSCALCULATION" localSheetId="6">"Document Date 1"</definedName>
    <definedName name="zzXLOne.ENTITY.SCTERMSCALCULATION" localSheetId="7">"Document Date 1"</definedName>
    <definedName name="zzXLOne.ENTITY.SCTERMSCALCULATION" localSheetId="8">"Document Date 1"</definedName>
    <definedName name="zzXLOne.ENTITY.SCTERMSCALCULATION" localSheetId="9">"Document Date 1"</definedName>
    <definedName name="zzXLOne.ENTITY.SCTERMSCALCULATION" localSheetId="10">"Document Date 1"</definedName>
    <definedName name="zzXLOne.ENTITY.SCTERMSCALCULATION" localSheetId="11">"Document Date 1"</definedName>
    <definedName name="zzXLOne.ENTITY.SCTERMSCALCULATION" localSheetId="12">"Document Date 1"</definedName>
    <definedName name="zzXLOne.ENTITY.SCTERMSCALCULATION" localSheetId="13">"Document Date 1"</definedName>
    <definedName name="zzXLOne.ENTITY.SCTERMSCALCULATION" localSheetId="14">"Document Date 1"</definedName>
    <definedName name="zzXLOne.ENTITY.SCTERMSCALCULATION" localSheetId="15">"Document Date 1"</definedName>
    <definedName name="zzXLOne.ENTITY.SCTERMSCALCULATION" localSheetId="16">"Document Date 1"</definedName>
    <definedName name="zzXLOne.ENTITY.SCTERMSCALCULATION" localSheetId="17">"Document Date 1"</definedName>
    <definedName name="zzXLOne.ENTITY.SCTERMSCALCULATION" localSheetId="18">"Document Date 1"</definedName>
    <definedName name="zzXLOne.ENTITY.SCTERMSCALCULATION" localSheetId="2">"Document Date 1"</definedName>
    <definedName name="zzXLOne.ENTITY.SCTERMSMETHOD" localSheetId="0">"No Calculation"</definedName>
    <definedName name="zzXLOne.ENTITY.SCTERMSMETHOD" localSheetId="1">"No Calculation"</definedName>
    <definedName name="zzXLOne.ENTITY.SCTERMSMETHOD" localSheetId="3">"No Calculation"</definedName>
    <definedName name="zzXLOne.ENTITY.SCTERMSMETHOD" localSheetId="19">"No Calculation"</definedName>
    <definedName name="zzXLOne.ENTITY.SCTERMSMETHOD" localSheetId="4">"No Calculation"</definedName>
    <definedName name="zzXLOne.ENTITY.SCTERMSMETHOD" localSheetId="5">"No Calculation"</definedName>
    <definedName name="zzXLOne.ENTITY.SCTERMSMETHOD" localSheetId="6">"No Calculation"</definedName>
    <definedName name="zzXLOne.ENTITY.SCTERMSMETHOD" localSheetId="7">"No Calculation"</definedName>
    <definedName name="zzXLOne.ENTITY.SCTERMSMETHOD" localSheetId="8">"No Calculation"</definedName>
    <definedName name="zzXLOne.ENTITY.SCTERMSMETHOD" localSheetId="9">"No Calculation"</definedName>
    <definedName name="zzXLOne.ENTITY.SCTERMSMETHOD" localSheetId="10">"No Calculation"</definedName>
    <definedName name="zzXLOne.ENTITY.SCTERMSMETHOD" localSheetId="11">"No Calculation"</definedName>
    <definedName name="zzXLOne.ENTITY.SCTERMSMETHOD" localSheetId="12">"No Calculation"</definedName>
    <definedName name="zzXLOne.ENTITY.SCTERMSMETHOD" localSheetId="13">"No Calculation"</definedName>
    <definedName name="zzXLOne.ENTITY.SCTERMSMETHOD" localSheetId="14">"No Calculation"</definedName>
    <definedName name="zzXLOne.ENTITY.SCTERMSMETHOD" localSheetId="15">"No Calculation"</definedName>
    <definedName name="zzXLOne.ENTITY.SCTERMSMETHOD" localSheetId="16">"No Calculation"</definedName>
    <definedName name="zzXLOne.ENTITY.SCTERMSMETHOD" localSheetId="17">"No Calculation"</definedName>
    <definedName name="zzXLOne.ENTITY.SCTERMSMETHOD" localSheetId="18">"No Calculation"</definedName>
    <definedName name="zzXLOne.ENTITY.SCTERMSMETHOD" localSheetId="2">"No Calculation"</definedName>
    <definedName name="zzXLOne.ENTITY.SCVATERATETYPEDEFAULT" localSheetId="0">"Inclusive"</definedName>
    <definedName name="zzXLOne.ENTITY.SCVATERATETYPEDEFAULT" localSheetId="1">"Inclusive"</definedName>
    <definedName name="zzXLOne.ENTITY.SCVATERATETYPEDEFAULT" localSheetId="3">"Inclusive"</definedName>
    <definedName name="zzXLOne.ENTITY.SCVATERATETYPEDEFAULT" localSheetId="19">"Inclusive"</definedName>
    <definedName name="zzXLOne.ENTITY.SCVATERATETYPEDEFAULT" localSheetId="4">"Inclusive"</definedName>
    <definedName name="zzXLOne.ENTITY.SCVATERATETYPEDEFAULT" localSheetId="5">"Inclusive"</definedName>
    <definedName name="zzXLOne.ENTITY.SCVATERATETYPEDEFAULT" localSheetId="6">"Inclusive"</definedName>
    <definedName name="zzXLOne.ENTITY.SCVATERATETYPEDEFAULT" localSheetId="7">"Inclusive"</definedName>
    <definedName name="zzXLOne.ENTITY.SCVATERATETYPEDEFAULT" localSheetId="8">"Inclusive"</definedName>
    <definedName name="zzXLOne.ENTITY.SCVATERATETYPEDEFAULT" localSheetId="9">"Inclusive"</definedName>
    <definedName name="zzXLOne.ENTITY.SCVATERATETYPEDEFAULT" localSheetId="10">"Inclusive"</definedName>
    <definedName name="zzXLOne.ENTITY.SCVATERATETYPEDEFAULT" localSheetId="11">"Inclusive"</definedName>
    <definedName name="zzXLOne.ENTITY.SCVATERATETYPEDEFAULT" localSheetId="12">"Inclusive"</definedName>
    <definedName name="zzXLOne.ENTITY.SCVATERATETYPEDEFAULT" localSheetId="13">"Inclusive"</definedName>
    <definedName name="zzXLOne.ENTITY.SCVATERATETYPEDEFAULT" localSheetId="14">"Inclusive"</definedName>
    <definedName name="zzXLOne.ENTITY.SCVATERATETYPEDEFAULT" localSheetId="15">"Inclusive"</definedName>
    <definedName name="zzXLOne.ENTITY.SCVATERATETYPEDEFAULT" localSheetId="16">"Inclusive"</definedName>
    <definedName name="zzXLOne.ENTITY.SCVATERATETYPEDEFAULT" localSheetId="17">"Inclusive"</definedName>
    <definedName name="zzXLOne.ENTITY.SCVATERATETYPEDEFAULT" localSheetId="18">"Inclusive"</definedName>
    <definedName name="zzXLOne.ENTITY.SCVATERATETYPEDEFAULT" localSheetId="2">"Inclusive"</definedName>
    <definedName name="zzXLOne.ENTITY.SCWITHHOLDINGTAXRATE" localSheetId="0">""</definedName>
    <definedName name="zzXLOne.ENTITY.SCWITHHOLDINGTAXRATE" localSheetId="1">""</definedName>
    <definedName name="zzXLOne.ENTITY.SCWITHHOLDINGTAXRATE" localSheetId="3">""</definedName>
    <definedName name="zzXLOne.ENTITY.SCWITHHOLDINGTAXRATE" localSheetId="19">""</definedName>
    <definedName name="zzXLOne.ENTITY.SCWITHHOLDINGTAXRATE" localSheetId="4">""</definedName>
    <definedName name="zzXLOne.ENTITY.SCWITHHOLDINGTAXRATE" localSheetId="5">""</definedName>
    <definedName name="zzXLOne.ENTITY.SCWITHHOLDINGTAXRATE" localSheetId="6">""</definedName>
    <definedName name="zzXLOne.ENTITY.SCWITHHOLDINGTAXRATE" localSheetId="7">""</definedName>
    <definedName name="zzXLOne.ENTITY.SCWITHHOLDINGTAXRATE" localSheetId="8">""</definedName>
    <definedName name="zzXLOne.ENTITY.SCWITHHOLDINGTAXRATE" localSheetId="9">""</definedName>
    <definedName name="zzXLOne.ENTITY.SCWITHHOLDINGTAXRATE" localSheetId="10">""</definedName>
    <definedName name="zzXLOne.ENTITY.SCWITHHOLDINGTAXRATE" localSheetId="11">""</definedName>
    <definedName name="zzXLOne.ENTITY.SCWITHHOLDINGTAXRATE" localSheetId="12">""</definedName>
    <definedName name="zzXLOne.ENTITY.SCWITHHOLDINGTAXRATE" localSheetId="13">""</definedName>
    <definedName name="zzXLOne.ENTITY.SCWITHHOLDINGTAXRATE" localSheetId="14">""</definedName>
    <definedName name="zzXLOne.ENTITY.SCWITHHOLDINGTAXRATE" localSheetId="15">""</definedName>
    <definedName name="zzXLOne.ENTITY.SCWITHHOLDINGTAXRATE" localSheetId="16">""</definedName>
    <definedName name="zzXLOne.ENTITY.SCWITHHOLDINGTAXRATE" localSheetId="17">""</definedName>
    <definedName name="zzXLOne.ENTITY.SCWITHHOLDINGTAXRATE" localSheetId="18">""</definedName>
    <definedName name="zzXLOne.ENTITY.SCWITHHOLDINGTAXRATE" localSheetId="2">""</definedName>
    <definedName name="zzXLOne.ENTITY.SCWITHHOLDINGTAXTYPE" localSheetId="0">"Standard Withholding Tax"</definedName>
    <definedName name="zzXLOne.ENTITY.SCWITHHOLDINGTAXTYPE" localSheetId="1">"Standard Withholding Tax"</definedName>
    <definedName name="zzXLOne.ENTITY.SCWITHHOLDINGTAXTYPE" localSheetId="3">"Standard Withholding Tax"</definedName>
    <definedName name="zzXLOne.ENTITY.SCWITHHOLDINGTAXTYPE" localSheetId="19">"Standard Withholding Tax"</definedName>
    <definedName name="zzXLOne.ENTITY.SCWITHHOLDINGTAXTYPE" localSheetId="4">"Standard Withholding Tax"</definedName>
    <definedName name="zzXLOne.ENTITY.SCWITHHOLDINGTAXTYPE" localSheetId="5">"Standard Withholding Tax"</definedName>
    <definedName name="zzXLOne.ENTITY.SCWITHHOLDINGTAXTYPE" localSheetId="6">"Standard Withholding Tax"</definedName>
    <definedName name="zzXLOne.ENTITY.SCWITHHOLDINGTAXTYPE" localSheetId="7">"Standard Withholding Tax"</definedName>
    <definedName name="zzXLOne.ENTITY.SCWITHHOLDINGTAXTYPE" localSheetId="8">"Standard Withholding Tax"</definedName>
    <definedName name="zzXLOne.ENTITY.SCWITHHOLDINGTAXTYPE" localSheetId="9">"Standard Withholding Tax"</definedName>
    <definedName name="zzXLOne.ENTITY.SCWITHHOLDINGTAXTYPE" localSheetId="10">"Standard Withholding Tax"</definedName>
    <definedName name="zzXLOne.ENTITY.SCWITHHOLDINGTAXTYPE" localSheetId="11">"Standard Withholding Tax"</definedName>
    <definedName name="zzXLOne.ENTITY.SCWITHHOLDINGTAXTYPE" localSheetId="12">"Standard Withholding Tax"</definedName>
    <definedName name="zzXLOne.ENTITY.SCWITHHOLDINGTAXTYPE" localSheetId="13">"Standard Withholding Tax"</definedName>
    <definedName name="zzXLOne.ENTITY.SCWITHHOLDINGTAXTYPE" localSheetId="14">"Standard Withholding Tax"</definedName>
    <definedName name="zzXLOne.ENTITY.SCWITHHOLDINGTAXTYPE" localSheetId="15">"Standard Withholding Tax"</definedName>
    <definedName name="zzXLOne.ENTITY.SCWITHHOLDINGTAXTYPE" localSheetId="16">"Standard Withholding Tax"</definedName>
    <definedName name="zzXLOne.ENTITY.SCWITHHOLDINGTAXTYPE" localSheetId="17">"Standard Withholding Tax"</definedName>
    <definedName name="zzXLOne.ENTITY.SCWITHHOLDINGTAXTYPE" localSheetId="18">"Standard Withholding Tax"</definedName>
    <definedName name="zzXLOne.ENTITY.SCWITHHOLDINGTAXTYPE" localSheetId="2">"Standard Withholding Tax"</definedName>
    <definedName name="zzXLOne.ENTITY.SELECTIONTYPECODE1" localSheetId="0">""</definedName>
    <definedName name="zzXLOne.ENTITY.SELECTIONTYPECODE1" localSheetId="1">""</definedName>
    <definedName name="zzXLOne.ENTITY.SELECTIONTYPECODE1" localSheetId="3">""</definedName>
    <definedName name="zzXLOne.ENTITY.SELECTIONTYPECODE1" localSheetId="19">""</definedName>
    <definedName name="zzXLOne.ENTITY.SELECTIONTYPECODE1" localSheetId="4">""</definedName>
    <definedName name="zzXLOne.ENTITY.SELECTIONTYPECODE1" localSheetId="5">""</definedName>
    <definedName name="zzXLOne.ENTITY.SELECTIONTYPECODE1" localSheetId="6">""</definedName>
    <definedName name="zzXLOne.ENTITY.SELECTIONTYPECODE1" localSheetId="7">""</definedName>
    <definedName name="zzXLOne.ENTITY.SELECTIONTYPECODE1" localSheetId="8">""</definedName>
    <definedName name="zzXLOne.ENTITY.SELECTIONTYPECODE1" localSheetId="9">""</definedName>
    <definedName name="zzXLOne.ENTITY.SELECTIONTYPECODE1" localSheetId="10">""</definedName>
    <definedName name="zzXLOne.ENTITY.SELECTIONTYPECODE1" localSheetId="11">""</definedName>
    <definedName name="zzXLOne.ENTITY.SELECTIONTYPECODE1" localSheetId="12">""</definedName>
    <definedName name="zzXLOne.ENTITY.SELECTIONTYPECODE1" localSheetId="13">""</definedName>
    <definedName name="zzXLOne.ENTITY.SELECTIONTYPECODE1" localSheetId="14">""</definedName>
    <definedName name="zzXLOne.ENTITY.SELECTIONTYPECODE1" localSheetId="15">""</definedName>
    <definedName name="zzXLOne.ENTITY.SELECTIONTYPECODE1" localSheetId="16">""</definedName>
    <definedName name="zzXLOne.ENTITY.SELECTIONTYPECODE1" localSheetId="17">""</definedName>
    <definedName name="zzXLOne.ENTITY.SELECTIONTYPECODE1" localSheetId="18">""</definedName>
    <definedName name="zzXLOne.ENTITY.SELECTIONTYPECODE1" localSheetId="2">""</definedName>
    <definedName name="zzXLOne.ENTITY.SELECTIONTYPECODE10" localSheetId="0">""</definedName>
    <definedName name="zzXLOne.ENTITY.SELECTIONTYPECODE10" localSheetId="1">""</definedName>
    <definedName name="zzXLOne.ENTITY.SELECTIONTYPECODE10" localSheetId="3">""</definedName>
    <definedName name="zzXLOne.ENTITY.SELECTIONTYPECODE10" localSheetId="19">""</definedName>
    <definedName name="zzXLOne.ENTITY.SELECTIONTYPECODE10" localSheetId="4">""</definedName>
    <definedName name="zzXLOne.ENTITY.SELECTIONTYPECODE10" localSheetId="5">""</definedName>
    <definedName name="zzXLOne.ENTITY.SELECTIONTYPECODE10" localSheetId="6">""</definedName>
    <definedName name="zzXLOne.ENTITY.SELECTIONTYPECODE10" localSheetId="7">""</definedName>
    <definedName name="zzXLOne.ENTITY.SELECTIONTYPECODE10" localSheetId="8">""</definedName>
    <definedName name="zzXLOne.ENTITY.SELECTIONTYPECODE10" localSheetId="9">""</definedName>
    <definedName name="zzXLOne.ENTITY.SELECTIONTYPECODE10" localSheetId="10">""</definedName>
    <definedName name="zzXLOne.ENTITY.SELECTIONTYPECODE10" localSheetId="11">""</definedName>
    <definedName name="zzXLOne.ENTITY.SELECTIONTYPECODE10" localSheetId="12">""</definedName>
    <definedName name="zzXLOne.ENTITY.SELECTIONTYPECODE10" localSheetId="13">""</definedName>
    <definedName name="zzXLOne.ENTITY.SELECTIONTYPECODE10" localSheetId="14">""</definedName>
    <definedName name="zzXLOne.ENTITY.SELECTIONTYPECODE10" localSheetId="15">""</definedName>
    <definedName name="zzXLOne.ENTITY.SELECTIONTYPECODE10" localSheetId="16">""</definedName>
    <definedName name="zzXLOne.ENTITY.SELECTIONTYPECODE10" localSheetId="17">""</definedName>
    <definedName name="zzXLOne.ENTITY.SELECTIONTYPECODE10" localSheetId="18">""</definedName>
    <definedName name="zzXLOne.ENTITY.SELECTIONTYPECODE10" localSheetId="2">""</definedName>
    <definedName name="zzXLOne.ENTITY.SELECTIONTYPECODE11" localSheetId="0">""</definedName>
    <definedName name="zzXLOne.ENTITY.SELECTIONTYPECODE11" localSheetId="1">""</definedName>
    <definedName name="zzXLOne.ENTITY.SELECTIONTYPECODE11" localSheetId="3">""</definedName>
    <definedName name="zzXLOne.ENTITY.SELECTIONTYPECODE11" localSheetId="19">""</definedName>
    <definedName name="zzXLOne.ENTITY.SELECTIONTYPECODE11" localSheetId="4">""</definedName>
    <definedName name="zzXLOne.ENTITY.SELECTIONTYPECODE11" localSheetId="5">""</definedName>
    <definedName name="zzXLOne.ENTITY.SELECTIONTYPECODE11" localSheetId="6">""</definedName>
    <definedName name="zzXLOne.ENTITY.SELECTIONTYPECODE11" localSheetId="7">""</definedName>
    <definedName name="zzXLOne.ENTITY.SELECTIONTYPECODE11" localSheetId="8">""</definedName>
    <definedName name="zzXLOne.ENTITY.SELECTIONTYPECODE11" localSheetId="9">""</definedName>
    <definedName name="zzXLOne.ENTITY.SELECTIONTYPECODE11" localSheetId="10">""</definedName>
    <definedName name="zzXLOne.ENTITY.SELECTIONTYPECODE11" localSheetId="11">""</definedName>
    <definedName name="zzXLOne.ENTITY.SELECTIONTYPECODE11" localSheetId="12">""</definedName>
    <definedName name="zzXLOne.ENTITY.SELECTIONTYPECODE11" localSheetId="13">""</definedName>
    <definedName name="zzXLOne.ENTITY.SELECTIONTYPECODE11" localSheetId="14">""</definedName>
    <definedName name="zzXLOne.ENTITY.SELECTIONTYPECODE11" localSheetId="15">""</definedName>
    <definedName name="zzXLOne.ENTITY.SELECTIONTYPECODE11" localSheetId="16">""</definedName>
    <definedName name="zzXLOne.ENTITY.SELECTIONTYPECODE11" localSheetId="17">""</definedName>
    <definedName name="zzXLOne.ENTITY.SELECTIONTYPECODE11" localSheetId="18">""</definedName>
    <definedName name="zzXLOne.ENTITY.SELECTIONTYPECODE11" localSheetId="2">""</definedName>
    <definedName name="zzXLOne.ENTITY.SELECTIONTYPECODE13" localSheetId="0">""</definedName>
    <definedName name="zzXLOne.ENTITY.SELECTIONTYPECODE13" localSheetId="1">""</definedName>
    <definedName name="zzXLOne.ENTITY.SELECTIONTYPECODE13" localSheetId="3">""</definedName>
    <definedName name="zzXLOne.ENTITY.SELECTIONTYPECODE13" localSheetId="19">""</definedName>
    <definedName name="zzXLOne.ENTITY.SELECTIONTYPECODE13" localSheetId="4">""</definedName>
    <definedName name="zzXLOne.ENTITY.SELECTIONTYPECODE13" localSheetId="5">""</definedName>
    <definedName name="zzXLOne.ENTITY.SELECTIONTYPECODE13" localSheetId="6">""</definedName>
    <definedName name="zzXLOne.ENTITY.SELECTIONTYPECODE13" localSheetId="7">""</definedName>
    <definedName name="zzXLOne.ENTITY.SELECTIONTYPECODE13" localSheetId="8">""</definedName>
    <definedName name="zzXLOne.ENTITY.SELECTIONTYPECODE13" localSheetId="9">""</definedName>
    <definedName name="zzXLOne.ENTITY.SELECTIONTYPECODE13" localSheetId="10">""</definedName>
    <definedName name="zzXLOne.ENTITY.SELECTIONTYPECODE13" localSheetId="11">""</definedName>
    <definedName name="zzXLOne.ENTITY.SELECTIONTYPECODE13" localSheetId="12">""</definedName>
    <definedName name="zzXLOne.ENTITY.SELECTIONTYPECODE13" localSheetId="13">""</definedName>
    <definedName name="zzXLOne.ENTITY.SELECTIONTYPECODE13" localSheetId="14">""</definedName>
    <definedName name="zzXLOne.ENTITY.SELECTIONTYPECODE13" localSheetId="15">""</definedName>
    <definedName name="zzXLOne.ENTITY.SELECTIONTYPECODE13" localSheetId="16">""</definedName>
    <definedName name="zzXLOne.ENTITY.SELECTIONTYPECODE13" localSheetId="17">""</definedName>
    <definedName name="zzXLOne.ENTITY.SELECTIONTYPECODE13" localSheetId="18">""</definedName>
    <definedName name="zzXLOne.ENTITY.SELECTIONTYPECODE13" localSheetId="2">""</definedName>
    <definedName name="zzXLOne.ENTITY.SELECTIONTYPECODE14" localSheetId="0">""</definedName>
    <definedName name="zzXLOne.ENTITY.SELECTIONTYPECODE14" localSheetId="1">""</definedName>
    <definedName name="zzXLOne.ENTITY.SELECTIONTYPECODE14" localSheetId="3">""</definedName>
    <definedName name="zzXLOne.ENTITY.SELECTIONTYPECODE14" localSheetId="19">""</definedName>
    <definedName name="zzXLOne.ENTITY.SELECTIONTYPECODE14" localSheetId="4">""</definedName>
    <definedName name="zzXLOne.ENTITY.SELECTIONTYPECODE14" localSheetId="5">""</definedName>
    <definedName name="zzXLOne.ENTITY.SELECTIONTYPECODE14" localSheetId="6">""</definedName>
    <definedName name="zzXLOne.ENTITY.SELECTIONTYPECODE14" localSheetId="7">""</definedName>
    <definedName name="zzXLOne.ENTITY.SELECTIONTYPECODE14" localSheetId="8">""</definedName>
    <definedName name="zzXLOne.ENTITY.SELECTIONTYPECODE14" localSheetId="9">""</definedName>
    <definedName name="zzXLOne.ENTITY.SELECTIONTYPECODE14" localSheetId="10">""</definedName>
    <definedName name="zzXLOne.ENTITY.SELECTIONTYPECODE14" localSheetId="11">""</definedName>
    <definedName name="zzXLOne.ENTITY.SELECTIONTYPECODE14" localSheetId="12">""</definedName>
    <definedName name="zzXLOne.ENTITY.SELECTIONTYPECODE14" localSheetId="13">""</definedName>
    <definedName name="zzXLOne.ENTITY.SELECTIONTYPECODE14" localSheetId="14">""</definedName>
    <definedName name="zzXLOne.ENTITY.SELECTIONTYPECODE14" localSheetId="15">""</definedName>
    <definedName name="zzXLOne.ENTITY.SELECTIONTYPECODE14" localSheetId="16">""</definedName>
    <definedName name="zzXLOne.ENTITY.SELECTIONTYPECODE14" localSheetId="17">""</definedName>
    <definedName name="zzXLOne.ENTITY.SELECTIONTYPECODE14" localSheetId="18">""</definedName>
    <definedName name="zzXLOne.ENTITY.SELECTIONTYPECODE14" localSheetId="2">""</definedName>
    <definedName name="zzXLOne.ENTITY.SELECTIONTYPECODE15" localSheetId="0">""</definedName>
    <definedName name="zzXLOne.ENTITY.SELECTIONTYPECODE15" localSheetId="1">""</definedName>
    <definedName name="zzXLOne.ENTITY.SELECTIONTYPECODE15" localSheetId="3">""</definedName>
    <definedName name="zzXLOne.ENTITY.SELECTIONTYPECODE15" localSheetId="19">""</definedName>
    <definedName name="zzXLOne.ENTITY.SELECTIONTYPECODE15" localSheetId="4">""</definedName>
    <definedName name="zzXLOne.ENTITY.SELECTIONTYPECODE15" localSheetId="5">""</definedName>
    <definedName name="zzXLOne.ENTITY.SELECTIONTYPECODE15" localSheetId="6">""</definedName>
    <definedName name="zzXLOne.ENTITY.SELECTIONTYPECODE15" localSheetId="7">""</definedName>
    <definedName name="zzXLOne.ENTITY.SELECTIONTYPECODE15" localSheetId="8">""</definedName>
    <definedName name="zzXLOne.ENTITY.SELECTIONTYPECODE15" localSheetId="9">""</definedName>
    <definedName name="zzXLOne.ENTITY.SELECTIONTYPECODE15" localSheetId="10">""</definedName>
    <definedName name="zzXLOne.ENTITY.SELECTIONTYPECODE15" localSheetId="11">""</definedName>
    <definedName name="zzXLOne.ENTITY.SELECTIONTYPECODE15" localSheetId="12">""</definedName>
    <definedName name="zzXLOne.ENTITY.SELECTIONTYPECODE15" localSheetId="13">""</definedName>
    <definedName name="zzXLOne.ENTITY.SELECTIONTYPECODE15" localSheetId="14">""</definedName>
    <definedName name="zzXLOne.ENTITY.SELECTIONTYPECODE15" localSheetId="15">""</definedName>
    <definedName name="zzXLOne.ENTITY.SELECTIONTYPECODE15" localSheetId="16">""</definedName>
    <definedName name="zzXLOne.ENTITY.SELECTIONTYPECODE15" localSheetId="17">""</definedName>
    <definedName name="zzXLOne.ENTITY.SELECTIONTYPECODE15" localSheetId="18">""</definedName>
    <definedName name="zzXLOne.ENTITY.SELECTIONTYPECODE15" localSheetId="2">""</definedName>
    <definedName name="zzXLOne.ENTITY.SELECTIONTYPECODE16" localSheetId="0">""</definedName>
    <definedName name="zzXLOne.ENTITY.SELECTIONTYPECODE16" localSheetId="1">""</definedName>
    <definedName name="zzXLOne.ENTITY.SELECTIONTYPECODE16" localSheetId="3">""</definedName>
    <definedName name="zzXLOne.ENTITY.SELECTIONTYPECODE16" localSheetId="19">""</definedName>
    <definedName name="zzXLOne.ENTITY.SELECTIONTYPECODE16" localSheetId="4">""</definedName>
    <definedName name="zzXLOne.ENTITY.SELECTIONTYPECODE16" localSheetId="5">""</definedName>
    <definedName name="zzXLOne.ENTITY.SELECTIONTYPECODE16" localSheetId="6">""</definedName>
    <definedName name="zzXLOne.ENTITY.SELECTIONTYPECODE16" localSheetId="7">""</definedName>
    <definedName name="zzXLOne.ENTITY.SELECTIONTYPECODE16" localSheetId="8">""</definedName>
    <definedName name="zzXLOne.ENTITY.SELECTIONTYPECODE16" localSheetId="9">""</definedName>
    <definedName name="zzXLOne.ENTITY.SELECTIONTYPECODE16" localSheetId="10">""</definedName>
    <definedName name="zzXLOne.ENTITY.SELECTIONTYPECODE16" localSheetId="11">""</definedName>
    <definedName name="zzXLOne.ENTITY.SELECTIONTYPECODE16" localSheetId="12">""</definedName>
    <definedName name="zzXLOne.ENTITY.SELECTIONTYPECODE16" localSheetId="13">""</definedName>
    <definedName name="zzXLOne.ENTITY.SELECTIONTYPECODE16" localSheetId="14">""</definedName>
    <definedName name="zzXLOne.ENTITY.SELECTIONTYPECODE16" localSheetId="15">""</definedName>
    <definedName name="zzXLOne.ENTITY.SELECTIONTYPECODE16" localSheetId="16">""</definedName>
    <definedName name="zzXLOne.ENTITY.SELECTIONTYPECODE16" localSheetId="17">""</definedName>
    <definedName name="zzXLOne.ENTITY.SELECTIONTYPECODE16" localSheetId="18">""</definedName>
    <definedName name="zzXLOne.ENTITY.SELECTIONTYPECODE16" localSheetId="2">""</definedName>
    <definedName name="zzXLOne.ENTITY.SELECTIONTYPECODE17" localSheetId="0">""</definedName>
    <definedName name="zzXLOne.ENTITY.SELECTIONTYPECODE17" localSheetId="1">""</definedName>
    <definedName name="zzXLOne.ENTITY.SELECTIONTYPECODE17" localSheetId="3">""</definedName>
    <definedName name="zzXLOne.ENTITY.SELECTIONTYPECODE17" localSheetId="19">""</definedName>
    <definedName name="zzXLOne.ENTITY.SELECTIONTYPECODE17" localSheetId="4">""</definedName>
    <definedName name="zzXLOne.ENTITY.SELECTIONTYPECODE17" localSheetId="5">""</definedName>
    <definedName name="zzXLOne.ENTITY.SELECTIONTYPECODE17" localSheetId="6">""</definedName>
    <definedName name="zzXLOne.ENTITY.SELECTIONTYPECODE17" localSheetId="7">""</definedName>
    <definedName name="zzXLOne.ENTITY.SELECTIONTYPECODE17" localSheetId="8">""</definedName>
    <definedName name="zzXLOne.ENTITY.SELECTIONTYPECODE17" localSheetId="9">""</definedName>
    <definedName name="zzXLOne.ENTITY.SELECTIONTYPECODE17" localSheetId="10">""</definedName>
    <definedName name="zzXLOne.ENTITY.SELECTIONTYPECODE17" localSheetId="11">""</definedName>
    <definedName name="zzXLOne.ENTITY.SELECTIONTYPECODE17" localSheetId="12">""</definedName>
    <definedName name="zzXLOne.ENTITY.SELECTIONTYPECODE17" localSheetId="13">""</definedName>
    <definedName name="zzXLOne.ENTITY.SELECTIONTYPECODE17" localSheetId="14">""</definedName>
    <definedName name="zzXLOne.ENTITY.SELECTIONTYPECODE17" localSheetId="15">""</definedName>
    <definedName name="zzXLOne.ENTITY.SELECTIONTYPECODE17" localSheetId="16">""</definedName>
    <definedName name="zzXLOne.ENTITY.SELECTIONTYPECODE17" localSheetId="17">""</definedName>
    <definedName name="zzXLOne.ENTITY.SELECTIONTYPECODE17" localSheetId="18">""</definedName>
    <definedName name="zzXLOne.ENTITY.SELECTIONTYPECODE17" localSheetId="2">""</definedName>
    <definedName name="zzXLOne.ENTITY.SELECTIONTYPECODE18" localSheetId="0">""</definedName>
    <definedName name="zzXLOne.ENTITY.SELECTIONTYPECODE18" localSheetId="1">""</definedName>
    <definedName name="zzXLOne.ENTITY.SELECTIONTYPECODE18" localSheetId="3">""</definedName>
    <definedName name="zzXLOne.ENTITY.SELECTIONTYPECODE18" localSheetId="19">""</definedName>
    <definedName name="zzXLOne.ENTITY.SELECTIONTYPECODE18" localSheetId="4">""</definedName>
    <definedName name="zzXLOne.ENTITY.SELECTIONTYPECODE18" localSheetId="5">""</definedName>
    <definedName name="zzXLOne.ENTITY.SELECTIONTYPECODE18" localSheetId="6">""</definedName>
    <definedName name="zzXLOne.ENTITY.SELECTIONTYPECODE18" localSheetId="7">""</definedName>
    <definedName name="zzXLOne.ENTITY.SELECTIONTYPECODE18" localSheetId="8">""</definedName>
    <definedName name="zzXLOne.ENTITY.SELECTIONTYPECODE18" localSheetId="9">""</definedName>
    <definedName name="zzXLOne.ENTITY.SELECTIONTYPECODE18" localSheetId="10">""</definedName>
    <definedName name="zzXLOne.ENTITY.SELECTIONTYPECODE18" localSheetId="11">""</definedName>
    <definedName name="zzXLOne.ENTITY.SELECTIONTYPECODE18" localSheetId="12">""</definedName>
    <definedName name="zzXLOne.ENTITY.SELECTIONTYPECODE18" localSheetId="13">""</definedName>
    <definedName name="zzXLOne.ENTITY.SELECTIONTYPECODE18" localSheetId="14">""</definedName>
    <definedName name="zzXLOne.ENTITY.SELECTIONTYPECODE18" localSheetId="15">""</definedName>
    <definedName name="zzXLOne.ENTITY.SELECTIONTYPECODE18" localSheetId="16">""</definedName>
    <definedName name="zzXLOne.ENTITY.SELECTIONTYPECODE18" localSheetId="17">""</definedName>
    <definedName name="zzXLOne.ENTITY.SELECTIONTYPECODE18" localSheetId="18">""</definedName>
    <definedName name="zzXLOne.ENTITY.SELECTIONTYPECODE18" localSheetId="2">""</definedName>
    <definedName name="zzXLOne.ENTITY.SELECTIONTYPECODE19" localSheetId="0">""</definedName>
    <definedName name="zzXLOne.ENTITY.SELECTIONTYPECODE19" localSheetId="1">""</definedName>
    <definedName name="zzXLOne.ENTITY.SELECTIONTYPECODE19" localSheetId="3">""</definedName>
    <definedName name="zzXLOne.ENTITY.SELECTIONTYPECODE19" localSheetId="19">""</definedName>
    <definedName name="zzXLOne.ENTITY.SELECTIONTYPECODE19" localSheetId="4">""</definedName>
    <definedName name="zzXLOne.ENTITY.SELECTIONTYPECODE19" localSheetId="5">""</definedName>
    <definedName name="zzXLOne.ENTITY.SELECTIONTYPECODE19" localSheetId="6">""</definedName>
    <definedName name="zzXLOne.ENTITY.SELECTIONTYPECODE19" localSheetId="7">""</definedName>
    <definedName name="zzXLOne.ENTITY.SELECTIONTYPECODE19" localSheetId="8">""</definedName>
    <definedName name="zzXLOne.ENTITY.SELECTIONTYPECODE19" localSheetId="9">""</definedName>
    <definedName name="zzXLOne.ENTITY.SELECTIONTYPECODE19" localSheetId="10">""</definedName>
    <definedName name="zzXLOne.ENTITY.SELECTIONTYPECODE19" localSheetId="11">""</definedName>
    <definedName name="zzXLOne.ENTITY.SELECTIONTYPECODE19" localSheetId="12">""</definedName>
    <definedName name="zzXLOne.ENTITY.SELECTIONTYPECODE19" localSheetId="13">""</definedName>
    <definedName name="zzXLOne.ENTITY.SELECTIONTYPECODE19" localSheetId="14">""</definedName>
    <definedName name="zzXLOne.ENTITY.SELECTIONTYPECODE19" localSheetId="15">""</definedName>
    <definedName name="zzXLOne.ENTITY.SELECTIONTYPECODE19" localSheetId="16">""</definedName>
    <definedName name="zzXLOne.ENTITY.SELECTIONTYPECODE19" localSheetId="17">""</definedName>
    <definedName name="zzXLOne.ENTITY.SELECTIONTYPECODE19" localSheetId="18">""</definedName>
    <definedName name="zzXLOne.ENTITY.SELECTIONTYPECODE19" localSheetId="2">""</definedName>
    <definedName name="zzXLOne.ENTITY.SELECTIONTYPECODE2" localSheetId="0">""</definedName>
    <definedName name="zzXLOne.ENTITY.SELECTIONTYPECODE2" localSheetId="1">""</definedName>
    <definedName name="zzXLOne.ENTITY.SELECTIONTYPECODE2" localSheetId="3">""</definedName>
    <definedName name="zzXLOne.ENTITY.SELECTIONTYPECODE2" localSheetId="19">""</definedName>
    <definedName name="zzXLOne.ENTITY.SELECTIONTYPECODE2" localSheetId="4">""</definedName>
    <definedName name="zzXLOne.ENTITY.SELECTIONTYPECODE2" localSheetId="5">""</definedName>
    <definedName name="zzXLOne.ENTITY.SELECTIONTYPECODE2" localSheetId="6">""</definedName>
    <definedName name="zzXLOne.ENTITY.SELECTIONTYPECODE2" localSheetId="7">""</definedName>
    <definedName name="zzXLOne.ENTITY.SELECTIONTYPECODE2" localSheetId="8">""</definedName>
    <definedName name="zzXLOne.ENTITY.SELECTIONTYPECODE2" localSheetId="9">""</definedName>
    <definedName name="zzXLOne.ENTITY.SELECTIONTYPECODE2" localSheetId="10">""</definedName>
    <definedName name="zzXLOne.ENTITY.SELECTIONTYPECODE2" localSheetId="11">""</definedName>
    <definedName name="zzXLOne.ENTITY.SELECTIONTYPECODE2" localSheetId="12">""</definedName>
    <definedName name="zzXLOne.ENTITY.SELECTIONTYPECODE2" localSheetId="13">""</definedName>
    <definedName name="zzXLOne.ENTITY.SELECTIONTYPECODE2" localSheetId="14">""</definedName>
    <definedName name="zzXLOne.ENTITY.SELECTIONTYPECODE2" localSheetId="15">""</definedName>
    <definedName name="zzXLOne.ENTITY.SELECTIONTYPECODE2" localSheetId="16">""</definedName>
    <definedName name="zzXLOne.ENTITY.SELECTIONTYPECODE2" localSheetId="17">""</definedName>
    <definedName name="zzXLOne.ENTITY.SELECTIONTYPECODE2" localSheetId="18">""</definedName>
    <definedName name="zzXLOne.ENTITY.SELECTIONTYPECODE2" localSheetId="2">""</definedName>
    <definedName name="zzXLOne.ENTITY.SELECTIONTYPECODE20" localSheetId="0">""</definedName>
    <definedName name="zzXLOne.ENTITY.SELECTIONTYPECODE20" localSheetId="1">""</definedName>
    <definedName name="zzXLOne.ENTITY.SELECTIONTYPECODE20" localSheetId="3">""</definedName>
    <definedName name="zzXLOne.ENTITY.SELECTIONTYPECODE20" localSheetId="19">""</definedName>
    <definedName name="zzXLOne.ENTITY.SELECTIONTYPECODE20" localSheetId="4">""</definedName>
    <definedName name="zzXLOne.ENTITY.SELECTIONTYPECODE20" localSheetId="5">""</definedName>
    <definedName name="zzXLOne.ENTITY.SELECTIONTYPECODE20" localSheetId="6">""</definedName>
    <definedName name="zzXLOne.ENTITY.SELECTIONTYPECODE20" localSheetId="7">""</definedName>
    <definedName name="zzXLOne.ENTITY.SELECTIONTYPECODE20" localSheetId="8">""</definedName>
    <definedName name="zzXLOne.ENTITY.SELECTIONTYPECODE20" localSheetId="9">""</definedName>
    <definedName name="zzXLOne.ENTITY.SELECTIONTYPECODE20" localSheetId="10">""</definedName>
    <definedName name="zzXLOne.ENTITY.SELECTIONTYPECODE20" localSheetId="11">""</definedName>
    <definedName name="zzXLOne.ENTITY.SELECTIONTYPECODE20" localSheetId="12">""</definedName>
    <definedName name="zzXLOne.ENTITY.SELECTIONTYPECODE20" localSheetId="13">""</definedName>
    <definedName name="zzXLOne.ENTITY.SELECTIONTYPECODE20" localSheetId="14">""</definedName>
    <definedName name="zzXLOne.ENTITY.SELECTIONTYPECODE20" localSheetId="15">""</definedName>
    <definedName name="zzXLOne.ENTITY.SELECTIONTYPECODE20" localSheetId="16">""</definedName>
    <definedName name="zzXLOne.ENTITY.SELECTIONTYPECODE20" localSheetId="17">""</definedName>
    <definedName name="zzXLOne.ENTITY.SELECTIONTYPECODE20" localSheetId="18">""</definedName>
    <definedName name="zzXLOne.ENTITY.SELECTIONTYPECODE20" localSheetId="2">""</definedName>
    <definedName name="zzXLOne.ENTITY.SELECTIONTYPECODE22" localSheetId="0">""</definedName>
    <definedName name="zzXLOne.ENTITY.SELECTIONTYPECODE22" localSheetId="1">""</definedName>
    <definedName name="zzXLOne.ENTITY.SELECTIONTYPECODE22" localSheetId="3">""</definedName>
    <definedName name="zzXLOne.ENTITY.SELECTIONTYPECODE22" localSheetId="19">""</definedName>
    <definedName name="zzXLOne.ENTITY.SELECTIONTYPECODE22" localSheetId="4">""</definedName>
    <definedName name="zzXLOne.ENTITY.SELECTIONTYPECODE22" localSheetId="5">""</definedName>
    <definedName name="zzXLOne.ENTITY.SELECTIONTYPECODE22" localSheetId="6">""</definedName>
    <definedName name="zzXLOne.ENTITY.SELECTIONTYPECODE22" localSheetId="7">""</definedName>
    <definedName name="zzXLOne.ENTITY.SELECTIONTYPECODE22" localSheetId="8">""</definedName>
    <definedName name="zzXLOne.ENTITY.SELECTIONTYPECODE22" localSheetId="9">""</definedName>
    <definedName name="zzXLOne.ENTITY.SELECTIONTYPECODE22" localSheetId="10">""</definedName>
    <definedName name="zzXLOne.ENTITY.SELECTIONTYPECODE22" localSheetId="11">""</definedName>
    <definedName name="zzXLOne.ENTITY.SELECTIONTYPECODE22" localSheetId="12">""</definedName>
    <definedName name="zzXLOne.ENTITY.SELECTIONTYPECODE22" localSheetId="13">""</definedName>
    <definedName name="zzXLOne.ENTITY.SELECTIONTYPECODE22" localSheetId="14">""</definedName>
    <definedName name="zzXLOne.ENTITY.SELECTIONTYPECODE22" localSheetId="15">""</definedName>
    <definedName name="zzXLOne.ENTITY.SELECTIONTYPECODE22" localSheetId="16">""</definedName>
    <definedName name="zzXLOne.ENTITY.SELECTIONTYPECODE22" localSheetId="17">""</definedName>
    <definedName name="zzXLOne.ENTITY.SELECTIONTYPECODE22" localSheetId="18">""</definedName>
    <definedName name="zzXLOne.ENTITY.SELECTIONTYPECODE22" localSheetId="2">""</definedName>
    <definedName name="zzXLOne.ENTITY.SELECTIONTYPECODE23" localSheetId="0">""</definedName>
    <definedName name="zzXLOne.ENTITY.SELECTIONTYPECODE23" localSheetId="1">""</definedName>
    <definedName name="zzXLOne.ENTITY.SELECTIONTYPECODE23" localSheetId="3">""</definedName>
    <definedName name="zzXLOne.ENTITY.SELECTIONTYPECODE23" localSheetId="19">""</definedName>
    <definedName name="zzXLOne.ENTITY.SELECTIONTYPECODE23" localSheetId="4">""</definedName>
    <definedName name="zzXLOne.ENTITY.SELECTIONTYPECODE23" localSheetId="5">""</definedName>
    <definedName name="zzXLOne.ENTITY.SELECTIONTYPECODE23" localSheetId="6">""</definedName>
    <definedName name="zzXLOne.ENTITY.SELECTIONTYPECODE23" localSheetId="7">""</definedName>
    <definedName name="zzXLOne.ENTITY.SELECTIONTYPECODE23" localSheetId="8">""</definedName>
    <definedName name="zzXLOne.ENTITY.SELECTIONTYPECODE23" localSheetId="9">""</definedName>
    <definedName name="zzXLOne.ENTITY.SELECTIONTYPECODE23" localSheetId="10">""</definedName>
    <definedName name="zzXLOne.ENTITY.SELECTIONTYPECODE23" localSheetId="11">""</definedName>
    <definedName name="zzXLOne.ENTITY.SELECTIONTYPECODE23" localSheetId="12">""</definedName>
    <definedName name="zzXLOne.ENTITY.SELECTIONTYPECODE23" localSheetId="13">""</definedName>
    <definedName name="zzXLOne.ENTITY.SELECTIONTYPECODE23" localSheetId="14">""</definedName>
    <definedName name="zzXLOne.ENTITY.SELECTIONTYPECODE23" localSheetId="15">""</definedName>
    <definedName name="zzXLOne.ENTITY.SELECTIONTYPECODE23" localSheetId="16">""</definedName>
    <definedName name="zzXLOne.ENTITY.SELECTIONTYPECODE23" localSheetId="17">""</definedName>
    <definedName name="zzXLOne.ENTITY.SELECTIONTYPECODE23" localSheetId="18">""</definedName>
    <definedName name="zzXLOne.ENTITY.SELECTIONTYPECODE23" localSheetId="2">""</definedName>
    <definedName name="zzXLOne.ENTITY.SELECTIONTYPECODE24" localSheetId="0">""</definedName>
    <definedName name="zzXLOne.ENTITY.SELECTIONTYPECODE24" localSheetId="1">""</definedName>
    <definedName name="zzXLOne.ENTITY.SELECTIONTYPECODE24" localSheetId="3">""</definedName>
    <definedName name="zzXLOne.ENTITY.SELECTIONTYPECODE24" localSheetId="19">""</definedName>
    <definedName name="zzXLOne.ENTITY.SELECTIONTYPECODE24" localSheetId="4">""</definedName>
    <definedName name="zzXLOne.ENTITY.SELECTIONTYPECODE24" localSheetId="5">""</definedName>
    <definedName name="zzXLOne.ENTITY.SELECTIONTYPECODE24" localSheetId="6">""</definedName>
    <definedName name="zzXLOne.ENTITY.SELECTIONTYPECODE24" localSheetId="7">""</definedName>
    <definedName name="zzXLOne.ENTITY.SELECTIONTYPECODE24" localSheetId="8">""</definedName>
    <definedName name="zzXLOne.ENTITY.SELECTIONTYPECODE24" localSheetId="9">""</definedName>
    <definedName name="zzXLOne.ENTITY.SELECTIONTYPECODE24" localSheetId="10">""</definedName>
    <definedName name="zzXLOne.ENTITY.SELECTIONTYPECODE24" localSheetId="11">""</definedName>
    <definedName name="zzXLOne.ENTITY.SELECTIONTYPECODE24" localSheetId="12">""</definedName>
    <definedName name="zzXLOne.ENTITY.SELECTIONTYPECODE24" localSheetId="13">""</definedName>
    <definedName name="zzXLOne.ENTITY.SELECTIONTYPECODE24" localSheetId="14">""</definedName>
    <definedName name="zzXLOne.ENTITY.SELECTIONTYPECODE24" localSheetId="15">""</definedName>
    <definedName name="zzXLOne.ENTITY.SELECTIONTYPECODE24" localSheetId="16">""</definedName>
    <definedName name="zzXLOne.ENTITY.SELECTIONTYPECODE24" localSheetId="17">""</definedName>
    <definedName name="zzXLOne.ENTITY.SELECTIONTYPECODE24" localSheetId="18">""</definedName>
    <definedName name="zzXLOne.ENTITY.SELECTIONTYPECODE24" localSheetId="2">""</definedName>
    <definedName name="zzXLOne.ENTITY.SELECTIONTYPECODE28" localSheetId="0">""</definedName>
    <definedName name="zzXLOne.ENTITY.SELECTIONTYPECODE28" localSheetId="1">""</definedName>
    <definedName name="zzXLOne.ENTITY.SELECTIONTYPECODE28" localSheetId="3">""</definedName>
    <definedName name="zzXLOne.ENTITY.SELECTIONTYPECODE28" localSheetId="19">""</definedName>
    <definedName name="zzXLOne.ENTITY.SELECTIONTYPECODE28" localSheetId="4">""</definedName>
    <definedName name="zzXLOne.ENTITY.SELECTIONTYPECODE28" localSheetId="5">""</definedName>
    <definedName name="zzXLOne.ENTITY.SELECTIONTYPECODE28" localSheetId="6">""</definedName>
    <definedName name="zzXLOne.ENTITY.SELECTIONTYPECODE28" localSheetId="7">""</definedName>
    <definedName name="zzXLOne.ENTITY.SELECTIONTYPECODE28" localSheetId="8">""</definedName>
    <definedName name="zzXLOne.ENTITY.SELECTIONTYPECODE28" localSheetId="9">""</definedName>
    <definedName name="zzXLOne.ENTITY.SELECTIONTYPECODE28" localSheetId="10">""</definedName>
    <definedName name="zzXLOne.ENTITY.SELECTIONTYPECODE28" localSheetId="11">""</definedName>
    <definedName name="zzXLOne.ENTITY.SELECTIONTYPECODE28" localSheetId="12">""</definedName>
    <definedName name="zzXLOne.ENTITY.SELECTIONTYPECODE28" localSheetId="13">""</definedName>
    <definedName name="zzXLOne.ENTITY.SELECTIONTYPECODE28" localSheetId="14">""</definedName>
    <definedName name="zzXLOne.ENTITY.SELECTIONTYPECODE28" localSheetId="15">""</definedName>
    <definedName name="zzXLOne.ENTITY.SELECTIONTYPECODE28" localSheetId="16">""</definedName>
    <definedName name="zzXLOne.ENTITY.SELECTIONTYPECODE28" localSheetId="17">""</definedName>
    <definedName name="zzXLOne.ENTITY.SELECTIONTYPECODE28" localSheetId="18">""</definedName>
    <definedName name="zzXLOne.ENTITY.SELECTIONTYPECODE28" localSheetId="2">""</definedName>
    <definedName name="zzXLOne.ENTITY.SELECTIONTYPECODE29" localSheetId="0">""</definedName>
    <definedName name="zzXLOne.ENTITY.SELECTIONTYPECODE29" localSheetId="1">""</definedName>
    <definedName name="zzXLOne.ENTITY.SELECTIONTYPECODE29" localSheetId="3">""</definedName>
    <definedName name="zzXLOne.ENTITY.SELECTIONTYPECODE29" localSheetId="19">""</definedName>
    <definedName name="zzXLOne.ENTITY.SELECTIONTYPECODE29" localSheetId="4">""</definedName>
    <definedName name="zzXLOne.ENTITY.SELECTIONTYPECODE29" localSheetId="5">""</definedName>
    <definedName name="zzXLOne.ENTITY.SELECTIONTYPECODE29" localSheetId="6">""</definedName>
    <definedName name="zzXLOne.ENTITY.SELECTIONTYPECODE29" localSheetId="7">""</definedName>
    <definedName name="zzXLOne.ENTITY.SELECTIONTYPECODE29" localSheetId="8">""</definedName>
    <definedName name="zzXLOne.ENTITY.SELECTIONTYPECODE29" localSheetId="9">""</definedName>
    <definedName name="zzXLOne.ENTITY.SELECTIONTYPECODE29" localSheetId="10">""</definedName>
    <definedName name="zzXLOne.ENTITY.SELECTIONTYPECODE29" localSheetId="11">""</definedName>
    <definedName name="zzXLOne.ENTITY.SELECTIONTYPECODE29" localSheetId="12">""</definedName>
    <definedName name="zzXLOne.ENTITY.SELECTIONTYPECODE29" localSheetId="13">""</definedName>
    <definedName name="zzXLOne.ENTITY.SELECTIONTYPECODE29" localSheetId="14">""</definedName>
    <definedName name="zzXLOne.ENTITY.SELECTIONTYPECODE29" localSheetId="15">""</definedName>
    <definedName name="zzXLOne.ENTITY.SELECTIONTYPECODE29" localSheetId="16">""</definedName>
    <definedName name="zzXLOne.ENTITY.SELECTIONTYPECODE29" localSheetId="17">""</definedName>
    <definedName name="zzXLOne.ENTITY.SELECTIONTYPECODE29" localSheetId="18">""</definedName>
    <definedName name="zzXLOne.ENTITY.SELECTIONTYPECODE29" localSheetId="2">""</definedName>
    <definedName name="zzXLOne.ENTITY.SELECTIONTYPECODE3" localSheetId="0">""</definedName>
    <definedName name="zzXLOne.ENTITY.SELECTIONTYPECODE3" localSheetId="1">""</definedName>
    <definedName name="zzXLOne.ENTITY.SELECTIONTYPECODE3" localSheetId="3">""</definedName>
    <definedName name="zzXLOne.ENTITY.SELECTIONTYPECODE3" localSheetId="19">""</definedName>
    <definedName name="zzXLOne.ENTITY.SELECTIONTYPECODE3" localSheetId="4">""</definedName>
    <definedName name="zzXLOne.ENTITY.SELECTIONTYPECODE3" localSheetId="5">""</definedName>
    <definedName name="zzXLOne.ENTITY.SELECTIONTYPECODE3" localSheetId="6">""</definedName>
    <definedName name="zzXLOne.ENTITY.SELECTIONTYPECODE3" localSheetId="7">""</definedName>
    <definedName name="zzXLOne.ENTITY.SELECTIONTYPECODE3" localSheetId="8">""</definedName>
    <definedName name="zzXLOne.ENTITY.SELECTIONTYPECODE3" localSheetId="9">""</definedName>
    <definedName name="zzXLOne.ENTITY.SELECTIONTYPECODE3" localSheetId="10">""</definedName>
    <definedName name="zzXLOne.ENTITY.SELECTIONTYPECODE3" localSheetId="11">""</definedName>
    <definedName name="zzXLOne.ENTITY.SELECTIONTYPECODE3" localSheetId="12">""</definedName>
    <definedName name="zzXLOne.ENTITY.SELECTIONTYPECODE3" localSheetId="13">""</definedName>
    <definedName name="zzXLOne.ENTITY.SELECTIONTYPECODE3" localSheetId="14">""</definedName>
    <definedName name="zzXLOne.ENTITY.SELECTIONTYPECODE3" localSheetId="15">""</definedName>
    <definedName name="zzXLOne.ENTITY.SELECTIONTYPECODE3" localSheetId="16">""</definedName>
    <definedName name="zzXLOne.ENTITY.SELECTIONTYPECODE3" localSheetId="17">""</definedName>
    <definedName name="zzXLOne.ENTITY.SELECTIONTYPECODE3" localSheetId="18">""</definedName>
    <definedName name="zzXLOne.ENTITY.SELECTIONTYPECODE3" localSheetId="2">""</definedName>
    <definedName name="zzXLOne.ENTITY.SELECTIONTYPECODE4" localSheetId="0">""</definedName>
    <definedName name="zzXLOne.ENTITY.SELECTIONTYPECODE4" localSheetId="1">""</definedName>
    <definedName name="zzXLOne.ENTITY.SELECTIONTYPECODE4" localSheetId="3">""</definedName>
    <definedName name="zzXLOne.ENTITY.SELECTIONTYPECODE4" localSheetId="19">""</definedName>
    <definedName name="zzXLOne.ENTITY.SELECTIONTYPECODE4" localSheetId="4">""</definedName>
    <definedName name="zzXLOne.ENTITY.SELECTIONTYPECODE4" localSheetId="5">""</definedName>
    <definedName name="zzXLOne.ENTITY.SELECTIONTYPECODE4" localSheetId="6">""</definedName>
    <definedName name="zzXLOne.ENTITY.SELECTIONTYPECODE4" localSheetId="7">""</definedName>
    <definedName name="zzXLOne.ENTITY.SELECTIONTYPECODE4" localSheetId="8">""</definedName>
    <definedName name="zzXLOne.ENTITY.SELECTIONTYPECODE4" localSheetId="9">""</definedName>
    <definedName name="zzXLOne.ENTITY.SELECTIONTYPECODE4" localSheetId="10">""</definedName>
    <definedName name="zzXLOne.ENTITY.SELECTIONTYPECODE4" localSheetId="11">""</definedName>
    <definedName name="zzXLOne.ENTITY.SELECTIONTYPECODE4" localSheetId="12">""</definedName>
    <definedName name="zzXLOne.ENTITY.SELECTIONTYPECODE4" localSheetId="13">""</definedName>
    <definedName name="zzXLOne.ENTITY.SELECTIONTYPECODE4" localSheetId="14">""</definedName>
    <definedName name="zzXLOne.ENTITY.SELECTIONTYPECODE4" localSheetId="15">""</definedName>
    <definedName name="zzXLOne.ENTITY.SELECTIONTYPECODE4" localSheetId="16">""</definedName>
    <definedName name="zzXLOne.ENTITY.SELECTIONTYPECODE4" localSheetId="17">""</definedName>
    <definedName name="zzXLOne.ENTITY.SELECTIONTYPECODE4" localSheetId="18">""</definedName>
    <definedName name="zzXLOne.ENTITY.SELECTIONTYPECODE4" localSheetId="2">""</definedName>
    <definedName name="zzXLOne.ENTITY.SELECTIONTYPECODE5" localSheetId="0">""</definedName>
    <definedName name="zzXLOne.ENTITY.SELECTIONTYPECODE5" localSheetId="1">""</definedName>
    <definedName name="zzXLOne.ENTITY.SELECTIONTYPECODE5" localSheetId="3">""</definedName>
    <definedName name="zzXLOne.ENTITY.SELECTIONTYPECODE5" localSheetId="19">""</definedName>
    <definedName name="zzXLOne.ENTITY.SELECTIONTYPECODE5" localSheetId="4">""</definedName>
    <definedName name="zzXLOne.ENTITY.SELECTIONTYPECODE5" localSheetId="5">""</definedName>
    <definedName name="zzXLOne.ENTITY.SELECTIONTYPECODE5" localSheetId="6">""</definedName>
    <definedName name="zzXLOne.ENTITY.SELECTIONTYPECODE5" localSheetId="7">""</definedName>
    <definedName name="zzXLOne.ENTITY.SELECTIONTYPECODE5" localSheetId="8">""</definedName>
    <definedName name="zzXLOne.ENTITY.SELECTIONTYPECODE5" localSheetId="9">""</definedName>
    <definedName name="zzXLOne.ENTITY.SELECTIONTYPECODE5" localSheetId="10">""</definedName>
    <definedName name="zzXLOne.ENTITY.SELECTIONTYPECODE5" localSheetId="11">""</definedName>
    <definedName name="zzXLOne.ENTITY.SELECTIONTYPECODE5" localSheetId="12">""</definedName>
    <definedName name="zzXLOne.ENTITY.SELECTIONTYPECODE5" localSheetId="13">""</definedName>
    <definedName name="zzXLOne.ENTITY.SELECTIONTYPECODE5" localSheetId="14">""</definedName>
    <definedName name="zzXLOne.ENTITY.SELECTIONTYPECODE5" localSheetId="15">""</definedName>
    <definedName name="zzXLOne.ENTITY.SELECTIONTYPECODE5" localSheetId="16">""</definedName>
    <definedName name="zzXLOne.ENTITY.SELECTIONTYPECODE5" localSheetId="17">""</definedName>
    <definedName name="zzXLOne.ENTITY.SELECTIONTYPECODE5" localSheetId="18">""</definedName>
    <definedName name="zzXLOne.ENTITY.SELECTIONTYPECODE5" localSheetId="2">""</definedName>
    <definedName name="zzXLOne.ENTITY.SELECTIONTYPECODE6" localSheetId="0">""</definedName>
    <definedName name="zzXLOne.ENTITY.SELECTIONTYPECODE6" localSheetId="1">""</definedName>
    <definedName name="zzXLOne.ENTITY.SELECTIONTYPECODE6" localSheetId="3">""</definedName>
    <definedName name="zzXLOne.ENTITY.SELECTIONTYPECODE6" localSheetId="19">""</definedName>
    <definedName name="zzXLOne.ENTITY.SELECTIONTYPECODE6" localSheetId="4">""</definedName>
    <definedName name="zzXLOne.ENTITY.SELECTIONTYPECODE6" localSheetId="5">""</definedName>
    <definedName name="zzXLOne.ENTITY.SELECTIONTYPECODE6" localSheetId="6">""</definedName>
    <definedName name="zzXLOne.ENTITY.SELECTIONTYPECODE6" localSheetId="7">""</definedName>
    <definedName name="zzXLOne.ENTITY.SELECTIONTYPECODE6" localSheetId="8">""</definedName>
    <definedName name="zzXLOne.ENTITY.SELECTIONTYPECODE6" localSheetId="9">""</definedName>
    <definedName name="zzXLOne.ENTITY.SELECTIONTYPECODE6" localSheetId="10">""</definedName>
    <definedName name="zzXLOne.ENTITY.SELECTIONTYPECODE6" localSheetId="11">""</definedName>
    <definedName name="zzXLOne.ENTITY.SELECTIONTYPECODE6" localSheetId="12">""</definedName>
    <definedName name="zzXLOne.ENTITY.SELECTIONTYPECODE6" localSheetId="13">""</definedName>
    <definedName name="zzXLOne.ENTITY.SELECTIONTYPECODE6" localSheetId="14">""</definedName>
    <definedName name="zzXLOne.ENTITY.SELECTIONTYPECODE6" localSheetId="15">""</definedName>
    <definedName name="zzXLOne.ENTITY.SELECTIONTYPECODE6" localSheetId="16">""</definedName>
    <definedName name="zzXLOne.ENTITY.SELECTIONTYPECODE6" localSheetId="17">""</definedName>
    <definedName name="zzXLOne.ENTITY.SELECTIONTYPECODE6" localSheetId="18">""</definedName>
    <definedName name="zzXLOne.ENTITY.SELECTIONTYPECODE6" localSheetId="2">""</definedName>
    <definedName name="zzXLOne.ENTITY.SELECTIONTYPECODE7" localSheetId="0">""</definedName>
    <definedName name="zzXLOne.ENTITY.SELECTIONTYPECODE7" localSheetId="1">""</definedName>
    <definedName name="zzXLOne.ENTITY.SELECTIONTYPECODE7" localSheetId="3">""</definedName>
    <definedName name="zzXLOne.ENTITY.SELECTIONTYPECODE7" localSheetId="19">""</definedName>
    <definedName name="zzXLOne.ENTITY.SELECTIONTYPECODE7" localSheetId="4">""</definedName>
    <definedName name="zzXLOne.ENTITY.SELECTIONTYPECODE7" localSheetId="5">""</definedName>
    <definedName name="zzXLOne.ENTITY.SELECTIONTYPECODE7" localSheetId="6">""</definedName>
    <definedName name="zzXLOne.ENTITY.SELECTIONTYPECODE7" localSheetId="7">""</definedName>
    <definedName name="zzXLOne.ENTITY.SELECTIONTYPECODE7" localSheetId="8">""</definedName>
    <definedName name="zzXLOne.ENTITY.SELECTIONTYPECODE7" localSheetId="9">""</definedName>
    <definedName name="zzXLOne.ENTITY.SELECTIONTYPECODE7" localSheetId="10">""</definedName>
    <definedName name="zzXLOne.ENTITY.SELECTIONTYPECODE7" localSheetId="11">""</definedName>
    <definedName name="zzXLOne.ENTITY.SELECTIONTYPECODE7" localSheetId="12">""</definedName>
    <definedName name="zzXLOne.ENTITY.SELECTIONTYPECODE7" localSheetId="13">""</definedName>
    <definedName name="zzXLOne.ENTITY.SELECTIONTYPECODE7" localSheetId="14">""</definedName>
    <definedName name="zzXLOne.ENTITY.SELECTIONTYPECODE7" localSheetId="15">""</definedName>
    <definedName name="zzXLOne.ENTITY.SELECTIONTYPECODE7" localSheetId="16">""</definedName>
    <definedName name="zzXLOne.ENTITY.SELECTIONTYPECODE7" localSheetId="17">""</definedName>
    <definedName name="zzXLOne.ENTITY.SELECTIONTYPECODE7" localSheetId="18">""</definedName>
    <definedName name="zzXLOne.ENTITY.SELECTIONTYPECODE7" localSheetId="2">""</definedName>
    <definedName name="zzXLOne.ENTITY.SELECTIONTYPECODE9" localSheetId="0">""</definedName>
    <definedName name="zzXLOne.ENTITY.SELECTIONTYPECODE9" localSheetId="1">""</definedName>
    <definedName name="zzXLOne.ENTITY.SELECTIONTYPECODE9" localSheetId="3">""</definedName>
    <definedName name="zzXLOne.ENTITY.SELECTIONTYPECODE9" localSheetId="19">""</definedName>
    <definedName name="zzXLOne.ENTITY.SELECTIONTYPECODE9" localSheetId="4">""</definedName>
    <definedName name="zzXLOne.ENTITY.SELECTIONTYPECODE9" localSheetId="5">""</definedName>
    <definedName name="zzXLOne.ENTITY.SELECTIONTYPECODE9" localSheetId="6">""</definedName>
    <definedName name="zzXLOne.ENTITY.SELECTIONTYPECODE9" localSheetId="7">""</definedName>
    <definedName name="zzXLOne.ENTITY.SELECTIONTYPECODE9" localSheetId="8">""</definedName>
    <definedName name="zzXLOne.ENTITY.SELECTIONTYPECODE9" localSheetId="9">""</definedName>
    <definedName name="zzXLOne.ENTITY.SELECTIONTYPECODE9" localSheetId="10">""</definedName>
    <definedName name="zzXLOne.ENTITY.SELECTIONTYPECODE9" localSheetId="11">""</definedName>
    <definedName name="zzXLOne.ENTITY.SELECTIONTYPECODE9" localSheetId="12">""</definedName>
    <definedName name="zzXLOne.ENTITY.SELECTIONTYPECODE9" localSheetId="13">""</definedName>
    <definedName name="zzXLOne.ENTITY.SELECTIONTYPECODE9" localSheetId="14">""</definedName>
    <definedName name="zzXLOne.ENTITY.SELECTIONTYPECODE9" localSheetId="15">""</definedName>
    <definedName name="zzXLOne.ENTITY.SELECTIONTYPECODE9" localSheetId="16">""</definedName>
    <definedName name="zzXLOne.ENTITY.SELECTIONTYPECODE9" localSheetId="17">""</definedName>
    <definedName name="zzXLOne.ENTITY.SELECTIONTYPECODE9" localSheetId="18">""</definedName>
    <definedName name="zzXLOne.ENTITY.SELECTIONTYPECODE9" localSheetId="2">""</definedName>
    <definedName name="zzXLOne.ENTITY.SHORTDESCRIPTION" localSheetId="0">"WellingtonCC"</definedName>
    <definedName name="zzXLOne.ENTITY.SHORTDESCRIPTION" localSheetId="1">"WellingtonCC"</definedName>
    <definedName name="zzXLOne.ENTITY.SHORTDESCRIPTION" localSheetId="3">"WellingtonCC"</definedName>
    <definedName name="zzXLOne.ENTITY.SHORTDESCRIPTION" localSheetId="19">"WellingtonCC"</definedName>
    <definedName name="zzXLOne.ENTITY.SHORTDESCRIPTION" localSheetId="4">"WellingtonCC"</definedName>
    <definedName name="zzXLOne.ENTITY.SHORTDESCRIPTION" localSheetId="5">"WellingtonCC"</definedName>
    <definedName name="zzXLOne.ENTITY.SHORTDESCRIPTION" localSheetId="6">"WellingtonCC"</definedName>
    <definedName name="zzXLOne.ENTITY.SHORTDESCRIPTION" localSheetId="7">"WellingtonCC"</definedName>
    <definedName name="zzXLOne.ENTITY.SHORTDESCRIPTION" localSheetId="8">"WellingtonCC"</definedName>
    <definedName name="zzXLOne.ENTITY.SHORTDESCRIPTION" localSheetId="9">"WellingtonCC"</definedName>
    <definedName name="zzXLOne.ENTITY.SHORTDESCRIPTION" localSheetId="10">"WellingtonCC"</definedName>
    <definedName name="zzXLOne.ENTITY.SHORTDESCRIPTION" localSheetId="11">"WellingtonCC"</definedName>
    <definedName name="zzXLOne.ENTITY.SHORTDESCRIPTION" localSheetId="12">"WellingtonCC"</definedName>
    <definedName name="zzXLOne.ENTITY.SHORTDESCRIPTION" localSheetId="13">"WellingtonCC"</definedName>
    <definedName name="zzXLOne.ENTITY.SHORTDESCRIPTION" localSheetId="14">"WellingtonCC"</definedName>
    <definedName name="zzXLOne.ENTITY.SHORTDESCRIPTION" localSheetId="15">"WellingtonCC"</definedName>
    <definedName name="zzXLOne.ENTITY.SHORTDESCRIPTION" localSheetId="16">"WellingtonCC"</definedName>
    <definedName name="zzXLOne.ENTITY.SHORTDESCRIPTION" localSheetId="17">"WellingtonCC"</definedName>
    <definedName name="zzXLOne.ENTITY.SHORTDESCRIPTION" localSheetId="18">"WellingtonCC"</definedName>
    <definedName name="zzXLOne.ENTITY.SHORTDESCRIPTION" localSheetId="2">"WellingtonCC"</definedName>
    <definedName name="zzXLOne.ENTITY.SINGLECURRENCYTYPE" localSheetId="0">"N"</definedName>
    <definedName name="zzXLOne.ENTITY.SINGLECURRENCYTYPE" localSheetId="1">"N"</definedName>
    <definedName name="zzXLOne.ENTITY.SINGLECURRENCYTYPE" localSheetId="3">"N"</definedName>
    <definedName name="zzXLOne.ENTITY.SINGLECURRENCYTYPE" localSheetId="19">"N"</definedName>
    <definedName name="zzXLOne.ENTITY.SINGLECURRENCYTYPE" localSheetId="4">"N"</definedName>
    <definedName name="zzXLOne.ENTITY.SINGLECURRENCYTYPE" localSheetId="5">"N"</definedName>
    <definedName name="zzXLOne.ENTITY.SINGLECURRENCYTYPE" localSheetId="6">"N"</definedName>
    <definedName name="zzXLOne.ENTITY.SINGLECURRENCYTYPE" localSheetId="7">"N"</definedName>
    <definedName name="zzXLOne.ENTITY.SINGLECURRENCYTYPE" localSheetId="8">"N"</definedName>
    <definedName name="zzXLOne.ENTITY.SINGLECURRENCYTYPE" localSheetId="9">"N"</definedName>
    <definedName name="zzXLOne.ENTITY.SINGLECURRENCYTYPE" localSheetId="10">"N"</definedName>
    <definedName name="zzXLOne.ENTITY.SINGLECURRENCYTYPE" localSheetId="11">"N"</definedName>
    <definedName name="zzXLOne.ENTITY.SINGLECURRENCYTYPE" localSheetId="12">"N"</definedName>
    <definedName name="zzXLOne.ENTITY.SINGLECURRENCYTYPE" localSheetId="13">"N"</definedName>
    <definedName name="zzXLOne.ENTITY.SINGLECURRENCYTYPE" localSheetId="14">"N"</definedName>
    <definedName name="zzXLOne.ENTITY.SINGLECURRENCYTYPE" localSheetId="15">"N"</definedName>
    <definedName name="zzXLOne.ENTITY.SINGLECURRENCYTYPE" localSheetId="16">"N"</definedName>
    <definedName name="zzXLOne.ENTITY.SINGLECURRENCYTYPE" localSheetId="17">"N"</definedName>
    <definedName name="zzXLOne.ENTITY.SINGLECURRENCYTYPE" localSheetId="18">"N"</definedName>
    <definedName name="zzXLOne.ENTITY.SINGLECURRENCYTYPE" localSheetId="2">"N"</definedName>
    <definedName name="zzXLOne.ENTITY.SOUNDSLIKENAME" localSheetId="0">""</definedName>
    <definedName name="zzXLOne.ENTITY.SOUNDSLIKENAME" localSheetId="1">""</definedName>
    <definedName name="zzXLOne.ENTITY.SOUNDSLIKENAME" localSheetId="3">""</definedName>
    <definedName name="zzXLOne.ENTITY.SOUNDSLIKENAME" localSheetId="19">""</definedName>
    <definedName name="zzXLOne.ENTITY.SOUNDSLIKENAME" localSheetId="4">""</definedName>
    <definedName name="zzXLOne.ENTITY.SOUNDSLIKENAME" localSheetId="5">""</definedName>
    <definedName name="zzXLOne.ENTITY.SOUNDSLIKENAME" localSheetId="6">""</definedName>
    <definedName name="zzXLOne.ENTITY.SOUNDSLIKENAME" localSheetId="7">""</definedName>
    <definedName name="zzXLOne.ENTITY.SOUNDSLIKENAME" localSheetId="8">""</definedName>
    <definedName name="zzXLOne.ENTITY.SOUNDSLIKENAME" localSheetId="9">""</definedName>
    <definedName name="zzXLOne.ENTITY.SOUNDSLIKENAME" localSheetId="10">""</definedName>
    <definedName name="zzXLOne.ENTITY.SOUNDSLIKENAME" localSheetId="11">""</definedName>
    <definedName name="zzXLOne.ENTITY.SOUNDSLIKENAME" localSheetId="12">""</definedName>
    <definedName name="zzXLOne.ENTITY.SOUNDSLIKENAME" localSheetId="13">""</definedName>
    <definedName name="zzXLOne.ENTITY.SOUNDSLIKENAME" localSheetId="14">""</definedName>
    <definedName name="zzXLOne.ENTITY.SOUNDSLIKENAME" localSheetId="15">""</definedName>
    <definedName name="zzXLOne.ENTITY.SOUNDSLIKENAME" localSheetId="16">""</definedName>
    <definedName name="zzXLOne.ENTITY.SOUNDSLIKENAME" localSheetId="17">""</definedName>
    <definedName name="zzXLOne.ENTITY.SOUNDSLIKENAME" localSheetId="18">""</definedName>
    <definedName name="zzXLOne.ENTITY.SOUNDSLIKENAME" localSheetId="2">""</definedName>
    <definedName name="zzXLOne.ENTITY.STATUS" localSheetId="0">"A"</definedName>
    <definedName name="zzXLOne.ENTITY.STATUS" localSheetId="1">"A"</definedName>
    <definedName name="zzXLOne.ENTITY.STATUS" localSheetId="3">"A"</definedName>
    <definedName name="zzXLOne.ENTITY.STATUS" localSheetId="19">"A"</definedName>
    <definedName name="zzXLOne.ENTITY.STATUS" localSheetId="4">"A"</definedName>
    <definedName name="zzXLOne.ENTITY.STATUS" localSheetId="5">"A"</definedName>
    <definedName name="zzXLOne.ENTITY.STATUS" localSheetId="6">"A"</definedName>
    <definedName name="zzXLOne.ENTITY.STATUS" localSheetId="7">"A"</definedName>
    <definedName name="zzXLOne.ENTITY.STATUS" localSheetId="8">"A"</definedName>
    <definedName name="zzXLOne.ENTITY.STATUS" localSheetId="9">"A"</definedName>
    <definedName name="zzXLOne.ENTITY.STATUS" localSheetId="10">"A"</definedName>
    <definedName name="zzXLOne.ENTITY.STATUS" localSheetId="11">"A"</definedName>
    <definedName name="zzXLOne.ENTITY.STATUS" localSheetId="12">"A"</definedName>
    <definedName name="zzXLOne.ENTITY.STATUS" localSheetId="13">"A"</definedName>
    <definedName name="zzXLOne.ENTITY.STATUS" localSheetId="14">"A"</definedName>
    <definedName name="zzXLOne.ENTITY.STATUS" localSheetId="15">"A"</definedName>
    <definedName name="zzXLOne.ENTITY.STATUS" localSheetId="16">"A"</definedName>
    <definedName name="zzXLOne.ENTITY.STATUS" localSheetId="17">"A"</definedName>
    <definedName name="zzXLOne.ENTITY.STATUS" localSheetId="18">"A"</definedName>
    <definedName name="zzXLOne.ENTITY.STATUS" localSheetId="2">"A"</definedName>
    <definedName name="zzXLOne.ENTITY.SUPPRESSSTATEMENT" localSheetId="0">""</definedName>
    <definedName name="zzXLOne.ENTITY.SUPPRESSSTATEMENT" localSheetId="1">""</definedName>
    <definedName name="zzXLOne.ENTITY.SUPPRESSSTATEMENT" localSheetId="3">""</definedName>
    <definedName name="zzXLOne.ENTITY.SUPPRESSSTATEMENT" localSheetId="19">""</definedName>
    <definedName name="zzXLOne.ENTITY.SUPPRESSSTATEMENT" localSheetId="4">""</definedName>
    <definedName name="zzXLOne.ENTITY.SUPPRESSSTATEMENT" localSheetId="5">""</definedName>
    <definedName name="zzXLOne.ENTITY.SUPPRESSSTATEMENT" localSheetId="6">""</definedName>
    <definedName name="zzXLOne.ENTITY.SUPPRESSSTATEMENT" localSheetId="7">""</definedName>
    <definedName name="zzXLOne.ENTITY.SUPPRESSSTATEMENT" localSheetId="8">""</definedName>
    <definedName name="zzXLOne.ENTITY.SUPPRESSSTATEMENT" localSheetId="9">""</definedName>
    <definedName name="zzXLOne.ENTITY.SUPPRESSSTATEMENT" localSheetId="10">""</definedName>
    <definedName name="zzXLOne.ENTITY.SUPPRESSSTATEMENT" localSheetId="11">""</definedName>
    <definedName name="zzXLOne.ENTITY.SUPPRESSSTATEMENT" localSheetId="12">""</definedName>
    <definedName name="zzXLOne.ENTITY.SUPPRESSSTATEMENT" localSheetId="13">""</definedName>
    <definedName name="zzXLOne.ENTITY.SUPPRESSSTATEMENT" localSheetId="14">""</definedName>
    <definedName name="zzXLOne.ENTITY.SUPPRESSSTATEMENT" localSheetId="15">""</definedName>
    <definedName name="zzXLOne.ENTITY.SUPPRESSSTATEMENT" localSheetId="16">""</definedName>
    <definedName name="zzXLOne.ENTITY.SUPPRESSSTATEMENT" localSheetId="17">""</definedName>
    <definedName name="zzXLOne.ENTITY.SUPPRESSSTATEMENT" localSheetId="18">""</definedName>
    <definedName name="zzXLOne.ENTITY.SUPPRESSSTATEMENT" localSheetId="2">""</definedName>
    <definedName name="zzXLOne.ENTITY.TERMSCALCULATION" localSheetId="0">"D1"</definedName>
    <definedName name="zzXLOne.ENTITY.TERMSCALCULATION" localSheetId="1">"D1"</definedName>
    <definedName name="zzXLOne.ENTITY.TERMSCALCULATION" localSheetId="3">"D1"</definedName>
    <definedName name="zzXLOne.ENTITY.TERMSCALCULATION" localSheetId="19">"D1"</definedName>
    <definedName name="zzXLOne.ENTITY.TERMSCALCULATION" localSheetId="4">"D1"</definedName>
    <definedName name="zzXLOne.ENTITY.TERMSCALCULATION" localSheetId="5">"D1"</definedName>
    <definedName name="zzXLOne.ENTITY.TERMSCALCULATION" localSheetId="6">"D1"</definedName>
    <definedName name="zzXLOne.ENTITY.TERMSCALCULATION" localSheetId="7">"D1"</definedName>
    <definedName name="zzXLOne.ENTITY.TERMSCALCULATION" localSheetId="8">"D1"</definedName>
    <definedName name="zzXLOne.ENTITY.TERMSCALCULATION" localSheetId="9">"D1"</definedName>
    <definedName name="zzXLOne.ENTITY.TERMSCALCULATION" localSheetId="10">"D1"</definedName>
    <definedName name="zzXLOne.ENTITY.TERMSCALCULATION" localSheetId="11">"D1"</definedName>
    <definedName name="zzXLOne.ENTITY.TERMSCALCULATION" localSheetId="12">"D1"</definedName>
    <definedName name="zzXLOne.ENTITY.TERMSCALCULATION" localSheetId="13">"D1"</definedName>
    <definedName name="zzXLOne.ENTITY.TERMSCALCULATION" localSheetId="14">"D1"</definedName>
    <definedName name="zzXLOne.ENTITY.TERMSCALCULATION" localSheetId="15">"D1"</definedName>
    <definedName name="zzXLOne.ENTITY.TERMSCALCULATION" localSheetId="16">"D1"</definedName>
    <definedName name="zzXLOne.ENTITY.TERMSCALCULATION" localSheetId="17">"D1"</definedName>
    <definedName name="zzXLOne.ENTITY.TERMSCALCULATION" localSheetId="18">"D1"</definedName>
    <definedName name="zzXLOne.ENTITY.TERMSCALCULATION" localSheetId="2">"D1"</definedName>
    <definedName name="zzXLOne.ENTITY.TERMSMETHOD" localSheetId="0">"N"</definedName>
    <definedName name="zzXLOne.ENTITY.TERMSMETHOD" localSheetId="1">"N"</definedName>
    <definedName name="zzXLOne.ENTITY.TERMSMETHOD" localSheetId="3">"N"</definedName>
    <definedName name="zzXLOne.ENTITY.TERMSMETHOD" localSheetId="19">"N"</definedName>
    <definedName name="zzXLOne.ENTITY.TERMSMETHOD" localSheetId="4">"N"</definedName>
    <definedName name="zzXLOne.ENTITY.TERMSMETHOD" localSheetId="5">"N"</definedName>
    <definedName name="zzXLOne.ENTITY.TERMSMETHOD" localSheetId="6">"N"</definedName>
    <definedName name="zzXLOne.ENTITY.TERMSMETHOD" localSheetId="7">"N"</definedName>
    <definedName name="zzXLOne.ENTITY.TERMSMETHOD" localSheetId="8">"N"</definedName>
    <definedName name="zzXLOne.ENTITY.TERMSMETHOD" localSheetId="9">"N"</definedName>
    <definedName name="zzXLOne.ENTITY.TERMSMETHOD" localSheetId="10">"N"</definedName>
    <definedName name="zzXLOne.ENTITY.TERMSMETHOD" localSheetId="11">"N"</definedName>
    <definedName name="zzXLOne.ENTITY.TERMSMETHOD" localSheetId="12">"N"</definedName>
    <definedName name="zzXLOne.ENTITY.TERMSMETHOD" localSheetId="13">"N"</definedName>
    <definedName name="zzXLOne.ENTITY.TERMSMETHOD" localSheetId="14">"N"</definedName>
    <definedName name="zzXLOne.ENTITY.TERMSMETHOD" localSheetId="15">"N"</definedName>
    <definedName name="zzXLOne.ENTITY.TERMSMETHOD" localSheetId="16">"N"</definedName>
    <definedName name="zzXLOne.ENTITY.TERMSMETHOD" localSheetId="17">"N"</definedName>
    <definedName name="zzXLOne.ENTITY.TERMSMETHOD" localSheetId="18">"N"</definedName>
    <definedName name="zzXLOne.ENTITY.TERMSMETHOD" localSheetId="2">"N"</definedName>
    <definedName name="zzXLOne.ENTITY.USERFIELD1" localSheetId="0">""</definedName>
    <definedName name="zzXLOne.ENTITY.USERFIELD1" localSheetId="1">""</definedName>
    <definedName name="zzXLOne.ENTITY.USERFIELD1" localSheetId="3">""</definedName>
    <definedName name="zzXLOne.ENTITY.USERFIELD1" localSheetId="19">""</definedName>
    <definedName name="zzXLOne.ENTITY.USERFIELD1" localSheetId="4">""</definedName>
    <definedName name="zzXLOne.ENTITY.USERFIELD1" localSheetId="5">""</definedName>
    <definedName name="zzXLOne.ENTITY.USERFIELD1" localSheetId="6">""</definedName>
    <definedName name="zzXLOne.ENTITY.USERFIELD1" localSheetId="7">""</definedName>
    <definedName name="zzXLOne.ENTITY.USERFIELD1" localSheetId="8">""</definedName>
    <definedName name="zzXLOne.ENTITY.USERFIELD1" localSheetId="9">""</definedName>
    <definedName name="zzXLOne.ENTITY.USERFIELD1" localSheetId="10">""</definedName>
    <definedName name="zzXLOne.ENTITY.USERFIELD1" localSheetId="11">""</definedName>
    <definedName name="zzXLOne.ENTITY.USERFIELD1" localSheetId="12">""</definedName>
    <definedName name="zzXLOne.ENTITY.USERFIELD1" localSheetId="13">""</definedName>
    <definedName name="zzXLOne.ENTITY.USERFIELD1" localSheetId="14">""</definedName>
    <definedName name="zzXLOne.ENTITY.USERFIELD1" localSheetId="15">""</definedName>
    <definedName name="zzXLOne.ENTITY.USERFIELD1" localSheetId="16">""</definedName>
    <definedName name="zzXLOne.ENTITY.USERFIELD1" localSheetId="17">""</definedName>
    <definedName name="zzXLOne.ENTITY.USERFIELD1" localSheetId="18">""</definedName>
    <definedName name="zzXLOne.ENTITY.USERFIELD1" localSheetId="2">""</definedName>
    <definedName name="zzXLOne.ENTITY.USERFIELD10" localSheetId="0">""</definedName>
    <definedName name="zzXLOne.ENTITY.USERFIELD10" localSheetId="1">""</definedName>
    <definedName name="zzXLOne.ENTITY.USERFIELD10" localSheetId="3">""</definedName>
    <definedName name="zzXLOne.ENTITY.USERFIELD10" localSheetId="19">""</definedName>
    <definedName name="zzXLOne.ENTITY.USERFIELD10" localSheetId="4">""</definedName>
    <definedName name="zzXLOne.ENTITY.USERFIELD10" localSheetId="5">""</definedName>
    <definedName name="zzXLOne.ENTITY.USERFIELD10" localSheetId="6">""</definedName>
    <definedName name="zzXLOne.ENTITY.USERFIELD10" localSheetId="7">""</definedName>
    <definedName name="zzXLOne.ENTITY.USERFIELD10" localSheetId="8">""</definedName>
    <definedName name="zzXLOne.ENTITY.USERFIELD10" localSheetId="9">""</definedName>
    <definedName name="zzXLOne.ENTITY.USERFIELD10" localSheetId="10">""</definedName>
    <definedName name="zzXLOne.ENTITY.USERFIELD10" localSheetId="11">""</definedName>
    <definedName name="zzXLOne.ENTITY.USERFIELD10" localSheetId="12">""</definedName>
    <definedName name="zzXLOne.ENTITY.USERFIELD10" localSheetId="13">""</definedName>
    <definedName name="zzXLOne.ENTITY.USERFIELD10" localSheetId="14">""</definedName>
    <definedName name="zzXLOne.ENTITY.USERFIELD10" localSheetId="15">""</definedName>
    <definedName name="zzXLOne.ENTITY.USERFIELD10" localSheetId="16">""</definedName>
    <definedName name="zzXLOne.ENTITY.USERFIELD10" localSheetId="17">""</definedName>
    <definedName name="zzXLOne.ENTITY.USERFIELD10" localSheetId="18">""</definedName>
    <definedName name="zzXLOne.ENTITY.USERFIELD10" localSheetId="2">""</definedName>
    <definedName name="zzXLOne.ENTITY.USERFIELD2" localSheetId="0">""</definedName>
    <definedName name="zzXLOne.ENTITY.USERFIELD2" localSheetId="1">""</definedName>
    <definedName name="zzXLOne.ENTITY.USERFIELD2" localSheetId="3">""</definedName>
    <definedName name="zzXLOne.ENTITY.USERFIELD2" localSheetId="19">""</definedName>
    <definedName name="zzXLOne.ENTITY.USERFIELD2" localSheetId="4">""</definedName>
    <definedName name="zzXLOne.ENTITY.USERFIELD2" localSheetId="5">""</definedName>
    <definedName name="zzXLOne.ENTITY.USERFIELD2" localSheetId="6">""</definedName>
    <definedName name="zzXLOne.ENTITY.USERFIELD2" localSheetId="7">""</definedName>
    <definedName name="zzXLOne.ENTITY.USERFIELD2" localSheetId="8">""</definedName>
    <definedName name="zzXLOne.ENTITY.USERFIELD2" localSheetId="9">""</definedName>
    <definedName name="zzXLOne.ENTITY.USERFIELD2" localSheetId="10">""</definedName>
    <definedName name="zzXLOne.ENTITY.USERFIELD2" localSheetId="11">""</definedName>
    <definedName name="zzXLOne.ENTITY.USERFIELD2" localSheetId="12">""</definedName>
    <definedName name="zzXLOne.ENTITY.USERFIELD2" localSheetId="13">""</definedName>
    <definedName name="zzXLOne.ENTITY.USERFIELD2" localSheetId="14">""</definedName>
    <definedName name="zzXLOne.ENTITY.USERFIELD2" localSheetId="15">""</definedName>
    <definedName name="zzXLOne.ENTITY.USERFIELD2" localSheetId="16">""</definedName>
    <definedName name="zzXLOne.ENTITY.USERFIELD2" localSheetId="17">""</definedName>
    <definedName name="zzXLOne.ENTITY.USERFIELD2" localSheetId="18">""</definedName>
    <definedName name="zzXLOne.ENTITY.USERFIELD2" localSheetId="2">""</definedName>
    <definedName name="zzXLOne.ENTITY.USERFIELD3" localSheetId="0">""</definedName>
    <definedName name="zzXLOne.ENTITY.USERFIELD3" localSheetId="1">""</definedName>
    <definedName name="zzXLOne.ENTITY.USERFIELD3" localSheetId="3">""</definedName>
    <definedName name="zzXLOne.ENTITY.USERFIELD3" localSheetId="19">""</definedName>
    <definedName name="zzXLOne.ENTITY.USERFIELD3" localSheetId="4">""</definedName>
    <definedName name="zzXLOne.ENTITY.USERFIELD3" localSheetId="5">""</definedName>
    <definedName name="zzXLOne.ENTITY.USERFIELD3" localSheetId="6">""</definedName>
    <definedName name="zzXLOne.ENTITY.USERFIELD3" localSheetId="7">""</definedName>
    <definedName name="zzXLOne.ENTITY.USERFIELD3" localSheetId="8">""</definedName>
    <definedName name="zzXLOne.ENTITY.USERFIELD3" localSheetId="9">""</definedName>
    <definedName name="zzXLOne.ENTITY.USERFIELD3" localSheetId="10">""</definedName>
    <definedName name="zzXLOne.ENTITY.USERFIELD3" localSheetId="11">""</definedName>
    <definedName name="zzXLOne.ENTITY.USERFIELD3" localSheetId="12">""</definedName>
    <definedName name="zzXLOne.ENTITY.USERFIELD3" localSheetId="13">""</definedName>
    <definedName name="zzXLOne.ENTITY.USERFIELD3" localSheetId="14">""</definedName>
    <definedName name="zzXLOne.ENTITY.USERFIELD3" localSheetId="15">""</definedName>
    <definedName name="zzXLOne.ENTITY.USERFIELD3" localSheetId="16">""</definedName>
    <definedName name="zzXLOne.ENTITY.USERFIELD3" localSheetId="17">""</definedName>
    <definedName name="zzXLOne.ENTITY.USERFIELD3" localSheetId="18">""</definedName>
    <definedName name="zzXLOne.ENTITY.USERFIELD3" localSheetId="2">""</definedName>
    <definedName name="zzXLOne.ENTITY.VATERATETYPEDEFAULT" localSheetId="0">"I"</definedName>
    <definedName name="zzXLOne.ENTITY.VATERATETYPEDEFAULT" localSheetId="1">"I"</definedName>
    <definedName name="zzXLOne.ENTITY.VATERATETYPEDEFAULT" localSheetId="3">"I"</definedName>
    <definedName name="zzXLOne.ENTITY.VATERATETYPEDEFAULT" localSheetId="19">"I"</definedName>
    <definedName name="zzXLOne.ENTITY.VATERATETYPEDEFAULT" localSheetId="4">"I"</definedName>
    <definedName name="zzXLOne.ENTITY.VATERATETYPEDEFAULT" localSheetId="5">"I"</definedName>
    <definedName name="zzXLOne.ENTITY.VATERATETYPEDEFAULT" localSheetId="6">"I"</definedName>
    <definedName name="zzXLOne.ENTITY.VATERATETYPEDEFAULT" localSheetId="7">"I"</definedName>
    <definedName name="zzXLOne.ENTITY.VATERATETYPEDEFAULT" localSheetId="8">"I"</definedName>
    <definedName name="zzXLOne.ENTITY.VATERATETYPEDEFAULT" localSheetId="9">"I"</definedName>
    <definedName name="zzXLOne.ENTITY.VATERATETYPEDEFAULT" localSheetId="10">"I"</definedName>
    <definedName name="zzXLOne.ENTITY.VATERATETYPEDEFAULT" localSheetId="11">"I"</definedName>
    <definedName name="zzXLOne.ENTITY.VATERATETYPEDEFAULT" localSheetId="12">"I"</definedName>
    <definedName name="zzXLOne.ENTITY.VATERATETYPEDEFAULT" localSheetId="13">"I"</definedName>
    <definedName name="zzXLOne.ENTITY.VATERATETYPEDEFAULT" localSheetId="14">"I"</definedName>
    <definedName name="zzXLOne.ENTITY.VATERATETYPEDEFAULT" localSheetId="15">"I"</definedName>
    <definedName name="zzXLOne.ENTITY.VATERATETYPEDEFAULT" localSheetId="16">"I"</definedName>
    <definedName name="zzXLOne.ENTITY.VATERATETYPEDEFAULT" localSheetId="17">"I"</definedName>
    <definedName name="zzXLOne.ENTITY.VATERATETYPEDEFAULT" localSheetId="18">"I"</definedName>
    <definedName name="zzXLOne.ENTITY.VATERATETYPEDEFAULT" localSheetId="2">"I"</definedName>
    <definedName name="zzXLOne.ENTITY.WITHHOLDINGTAXRATE" localSheetId="0">""</definedName>
    <definedName name="zzXLOne.ENTITY.WITHHOLDINGTAXRATE" localSheetId="1">""</definedName>
    <definedName name="zzXLOne.ENTITY.WITHHOLDINGTAXRATE" localSheetId="3">""</definedName>
    <definedName name="zzXLOne.ENTITY.WITHHOLDINGTAXRATE" localSheetId="19">""</definedName>
    <definedName name="zzXLOne.ENTITY.WITHHOLDINGTAXRATE" localSheetId="4">""</definedName>
    <definedName name="zzXLOne.ENTITY.WITHHOLDINGTAXRATE" localSheetId="5">""</definedName>
    <definedName name="zzXLOne.ENTITY.WITHHOLDINGTAXRATE" localSheetId="6">""</definedName>
    <definedName name="zzXLOne.ENTITY.WITHHOLDINGTAXRATE" localSheetId="7">""</definedName>
    <definedName name="zzXLOne.ENTITY.WITHHOLDINGTAXRATE" localSheetId="8">""</definedName>
    <definedName name="zzXLOne.ENTITY.WITHHOLDINGTAXRATE" localSheetId="9">""</definedName>
    <definedName name="zzXLOne.ENTITY.WITHHOLDINGTAXRATE" localSheetId="10">""</definedName>
    <definedName name="zzXLOne.ENTITY.WITHHOLDINGTAXRATE" localSheetId="11">""</definedName>
    <definedName name="zzXLOne.ENTITY.WITHHOLDINGTAXRATE" localSheetId="12">""</definedName>
    <definedName name="zzXLOne.ENTITY.WITHHOLDINGTAXRATE" localSheetId="13">""</definedName>
    <definedName name="zzXLOne.ENTITY.WITHHOLDINGTAXRATE" localSheetId="14">""</definedName>
    <definedName name="zzXLOne.ENTITY.WITHHOLDINGTAXRATE" localSheetId="15">""</definedName>
    <definedName name="zzXLOne.ENTITY.WITHHOLDINGTAXRATE" localSheetId="16">""</definedName>
    <definedName name="zzXLOne.ENTITY.WITHHOLDINGTAXRATE" localSheetId="17">""</definedName>
    <definedName name="zzXLOne.ENTITY.WITHHOLDINGTAXRATE" localSheetId="18">""</definedName>
    <definedName name="zzXLOne.ENTITY.WITHHOLDINGTAXRATE" localSheetId="2">""</definedName>
    <definedName name="zzXLOne.ENTITY.WITHHOLDINGTAXTYPE" localSheetId="0">"WHT"</definedName>
    <definedName name="zzXLOne.ENTITY.WITHHOLDINGTAXTYPE" localSheetId="1">"WHT"</definedName>
    <definedName name="zzXLOne.ENTITY.WITHHOLDINGTAXTYPE" localSheetId="3">"WHT"</definedName>
    <definedName name="zzXLOne.ENTITY.WITHHOLDINGTAXTYPE" localSheetId="19">"WHT"</definedName>
    <definedName name="zzXLOne.ENTITY.WITHHOLDINGTAXTYPE" localSheetId="4">"WHT"</definedName>
    <definedName name="zzXLOne.ENTITY.WITHHOLDINGTAXTYPE" localSheetId="5">"WHT"</definedName>
    <definedName name="zzXLOne.ENTITY.WITHHOLDINGTAXTYPE" localSheetId="6">"WHT"</definedName>
    <definedName name="zzXLOne.ENTITY.WITHHOLDINGTAXTYPE" localSheetId="7">"WHT"</definedName>
    <definedName name="zzXLOne.ENTITY.WITHHOLDINGTAXTYPE" localSheetId="8">"WHT"</definedName>
    <definedName name="zzXLOne.ENTITY.WITHHOLDINGTAXTYPE" localSheetId="9">"WHT"</definedName>
    <definedName name="zzXLOne.ENTITY.WITHHOLDINGTAXTYPE" localSheetId="10">"WHT"</definedName>
    <definedName name="zzXLOne.ENTITY.WITHHOLDINGTAXTYPE" localSheetId="11">"WHT"</definedName>
    <definedName name="zzXLOne.ENTITY.WITHHOLDINGTAXTYPE" localSheetId="12">"WHT"</definedName>
    <definedName name="zzXLOne.ENTITY.WITHHOLDINGTAXTYPE" localSheetId="13">"WHT"</definedName>
    <definedName name="zzXLOne.ENTITY.WITHHOLDINGTAXTYPE" localSheetId="14">"WHT"</definedName>
    <definedName name="zzXLOne.ENTITY.WITHHOLDINGTAXTYPE" localSheetId="15">"WHT"</definedName>
    <definedName name="zzXLOne.ENTITY.WITHHOLDINGTAXTYPE" localSheetId="16">"WHT"</definedName>
    <definedName name="zzXLOne.ENTITY.WITHHOLDINGTAXTYPE" localSheetId="17">"WHT"</definedName>
    <definedName name="zzXLOne.ENTITY.WITHHOLDINGTAXTYPE" localSheetId="18">"WHT"</definedName>
    <definedName name="zzXLOne.ENTITY.WITHHOLDINGTAXTYPE" localSheetId="2">"WHT"</definedName>
    <definedName name="zzXLOne.GLBUDLDG" localSheetId="0">"25GLBUD"</definedName>
    <definedName name="zzXLOne.GLBUDLDG" localSheetId="1">"25GLBUD"</definedName>
    <definedName name="zzXLOne.GLBUDLDG" localSheetId="3">"25GLBUD"</definedName>
    <definedName name="zzXLOne.GLBUDLDG" localSheetId="19">"25GLBUD"</definedName>
    <definedName name="zzXLOne.GLBUDLDG" localSheetId="4">"25GLBUD"</definedName>
    <definedName name="zzXLOne.GLBUDLDG" localSheetId="5">"25GLBUD"</definedName>
    <definedName name="zzXLOne.GLBUDLDG" localSheetId="6">"25GLBUD"</definedName>
    <definedName name="zzXLOne.GLBUDLDG" localSheetId="7">"25GLBUD"</definedName>
    <definedName name="zzXLOne.GLBUDLDG" localSheetId="8">"25GLBUD"</definedName>
    <definedName name="zzXLOne.GLBUDLDG" localSheetId="9">"25GLBUD"</definedName>
    <definedName name="zzXLOne.GLBUDLDG" localSheetId="10">"25GLBUD"</definedName>
    <definedName name="zzXLOne.GLBUDLDG" localSheetId="11">"25GLBUD"</definedName>
    <definedName name="zzXLOne.GLBUDLDG" localSheetId="12">"25GLBUD"</definedName>
    <definedName name="zzXLOne.GLBUDLDG" localSheetId="13">"25GLBUD"</definedName>
    <definedName name="zzXLOne.GLBUDLDG" localSheetId="14">"25GLBUD"</definedName>
    <definedName name="zzXLOne.GLBUDLDG" localSheetId="15">"25GLBUD"</definedName>
    <definedName name="zzXLOne.GLBUDLDG" localSheetId="16">"25GLBUD"</definedName>
    <definedName name="zzXLOne.GLBUDLDG" localSheetId="17">"25GLBUD"</definedName>
    <definedName name="zzXLOne.GLBUDLDG" localSheetId="18">"25GLBUD"</definedName>
    <definedName name="zzXLOne.GLBUDLDG" localSheetId="2">"25GLBUD"</definedName>
    <definedName name="zzXLOne.GLCURBUD" localSheetId="0">"24GLBUD"</definedName>
    <definedName name="zzXLOne.GLCURBUD" localSheetId="1">"24GLBUD"</definedName>
    <definedName name="zzXLOne.GLCURBUD" localSheetId="3">"24GLBUD"</definedName>
    <definedName name="zzXLOne.GLCURBUD" localSheetId="19">"24GLBUD"</definedName>
    <definedName name="zzXLOne.GLCURBUD" localSheetId="4">"24GLBUD"</definedName>
    <definedName name="zzXLOne.GLCURBUD" localSheetId="5">"24GLBUD"</definedName>
    <definedName name="zzXLOne.GLCURBUD" localSheetId="6">"24GLBUD"</definedName>
    <definedName name="zzXLOne.GLCURBUD" localSheetId="7">"24GLBUD"</definedName>
    <definedName name="zzXLOne.GLCURBUD" localSheetId="8">"24GLBUD"</definedName>
    <definedName name="zzXLOne.GLCURBUD" localSheetId="9">"24GLBUD"</definedName>
    <definedName name="zzXLOne.GLCURBUD" localSheetId="10">"24GLBUD"</definedName>
    <definedName name="zzXLOne.GLCURBUD" localSheetId="11">"24GLBUD"</definedName>
    <definedName name="zzXLOne.GLCURBUD" localSheetId="12">"24GLBUD"</definedName>
    <definedName name="zzXLOne.GLCURBUD" localSheetId="13">"24GLBUD"</definedName>
    <definedName name="zzXLOne.GLCURBUD" localSheetId="14">"24GLBUD"</definedName>
    <definedName name="zzXLOne.GLCURBUD" localSheetId="15">"24GLBUD"</definedName>
    <definedName name="zzXLOne.GLCURBUD" localSheetId="16">"24GLBUD"</definedName>
    <definedName name="zzXLOne.GLCURBUD" localSheetId="17">"24GLBUD"</definedName>
    <definedName name="zzXLOne.GLCURBUD" localSheetId="18">"24GLBUD"</definedName>
    <definedName name="zzXLOne.GLCURBUD" localSheetId="2">"24GLBUD"</definedName>
    <definedName name="zzXLOne.LTP" localSheetId="0">"LTP"</definedName>
    <definedName name="zzXLOne.LTP" localSheetId="1">"LTP"</definedName>
    <definedName name="zzXLOne.LTP" localSheetId="3">"LTP"</definedName>
    <definedName name="zzXLOne.LTP" localSheetId="19">"LTP"</definedName>
    <definedName name="zzXLOne.LTP" localSheetId="4">"LTP"</definedName>
    <definedName name="zzXLOne.LTP" localSheetId="5">"LTP"</definedName>
    <definedName name="zzXLOne.LTP" localSheetId="6">"LTP"</definedName>
    <definedName name="zzXLOne.LTP" localSheetId="7">"LTP"</definedName>
    <definedName name="zzXLOne.LTP" localSheetId="8">"LTP"</definedName>
    <definedName name="zzXLOne.LTP" localSheetId="9">"LTP"</definedName>
    <definedName name="zzXLOne.LTP" localSheetId="10">"LTP"</definedName>
    <definedName name="zzXLOne.LTP" localSheetId="11">"LTP"</definedName>
    <definedName name="zzXLOne.LTP" localSheetId="12">"LTP"</definedName>
    <definedName name="zzXLOne.LTP" localSheetId="13">"LTP"</definedName>
    <definedName name="zzXLOne.LTP" localSheetId="14">"LTP"</definedName>
    <definedName name="zzXLOne.LTP" localSheetId="15">"LTP"</definedName>
    <definedName name="zzXLOne.LTP" localSheetId="16">"LTP"</definedName>
    <definedName name="zzXLOne.LTP" localSheetId="17">"LTP"</definedName>
    <definedName name="zzXLOne.LTP" localSheetId="18">"LTP"</definedName>
    <definedName name="zzXLOne.LTP" localSheetId="2">"LTP"</definedName>
    <definedName name="zzXLOne.LTP.DESCR" localSheetId="0">"Long Term Plan"</definedName>
    <definedName name="zzXLOne.LTP.DESCR" localSheetId="1">"Long Term Plan"</definedName>
    <definedName name="zzXLOne.LTP.DESCR" localSheetId="3">"Long Term Plan"</definedName>
    <definedName name="zzXLOne.LTP.DESCR" localSheetId="19">"Long Term Plan"</definedName>
    <definedName name="zzXLOne.LTP.DESCR" localSheetId="4">"Long Term Plan"</definedName>
    <definedName name="zzXLOne.LTP.DESCR" localSheetId="5">"Long Term Plan"</definedName>
    <definedName name="zzXLOne.LTP.DESCR" localSheetId="6">"Long Term Plan"</definedName>
    <definedName name="zzXLOne.LTP.DESCR" localSheetId="7">"Long Term Plan"</definedName>
    <definedName name="zzXLOne.LTP.DESCR" localSheetId="8">"Long Term Plan"</definedName>
    <definedName name="zzXLOne.LTP.DESCR" localSheetId="9">"Long Term Plan"</definedName>
    <definedName name="zzXLOne.LTP.DESCR" localSheetId="10">"Long Term Plan"</definedName>
    <definedName name="zzXLOne.LTP.DESCR" localSheetId="11">"Long Term Plan"</definedName>
    <definedName name="zzXLOne.LTP.DESCR" localSheetId="12">"Long Term Plan"</definedName>
    <definedName name="zzXLOne.LTP.DESCR" localSheetId="13">"Long Term Plan"</definedName>
    <definedName name="zzXLOne.LTP.DESCR" localSheetId="14">"Long Term Plan"</definedName>
    <definedName name="zzXLOne.LTP.DESCR" localSheetId="15">"Long Term Plan"</definedName>
    <definedName name="zzXLOne.LTP.DESCR" localSheetId="16">"Long Term Plan"</definedName>
    <definedName name="zzXLOne.LTP.DESCR" localSheetId="17">"Long Term Plan"</definedName>
    <definedName name="zzXLOne.LTP.DESCR" localSheetId="18">"Long Term Plan"</definedName>
    <definedName name="zzXLOne.LTP.DESCR" localSheetId="2">"Long Term Plan"</definedName>
    <definedName name="zzXLOne.OUTCOMELVL1" localSheetId="0">"7.2"</definedName>
    <definedName name="zzXLOne.OUTCOMELVL1" localSheetId="1">"7.2"</definedName>
    <definedName name="zzXLOne.OUTCOMELVL1" localSheetId="3">"1.1"</definedName>
    <definedName name="zzXLOne.OUTCOMELVL1" localSheetId="19">"10.1"</definedName>
    <definedName name="zzXLOne.OUTCOMELVL1" localSheetId="4">"2.1"</definedName>
    <definedName name="zzXLOne.OUTCOMELVL1" localSheetId="5">"2.2"</definedName>
    <definedName name="zzXLOne.OUTCOMELVL1" localSheetId="6">"2.1"</definedName>
    <definedName name="zzXLOne.OUTCOMELVL1" localSheetId="7">"2.4"</definedName>
    <definedName name="zzXLOne.OUTCOMELVL1" localSheetId="8">"2.5"</definedName>
    <definedName name="zzXLOne.OUTCOMELVL1" localSheetId="9">"2.6"</definedName>
    <definedName name="zzXLOne.OUTCOMELVL1" localSheetId="10">"3.1"</definedName>
    <definedName name="zzXLOne.OUTCOMELVL1" localSheetId="11">"4.1"</definedName>
    <definedName name="zzXLOne.OUTCOMELVL1" localSheetId="12">"5.1"</definedName>
    <definedName name="zzXLOne.OUTCOMELVL1" localSheetId="13">"5.2"</definedName>
    <definedName name="zzXLOne.OUTCOMELVL1" localSheetId="14">"5.3"</definedName>
    <definedName name="zzXLOne.OUTCOMELVL1" localSheetId="15">"6.1"</definedName>
    <definedName name="zzXLOne.OUTCOMELVL1" localSheetId="16">"6.2"</definedName>
    <definedName name="zzXLOne.OUTCOMELVL1" localSheetId="17">"7.1"</definedName>
    <definedName name="zzXLOne.OUTCOMELVL1" localSheetId="18">"7.2"</definedName>
    <definedName name="zzXLOne.OUTCOMELVL1" localSheetId="2">"%"</definedName>
    <definedName name="zzXLOne.OUTCOMELVL1.DESCR" localSheetId="0">"Parking"</definedName>
    <definedName name="zzXLOne.OUTCOMELVL1.DESCR" localSheetId="1">"Parking"</definedName>
    <definedName name="zzXLOne.OUTCOMELVL1.DESCR" localSheetId="3">"Governance informati"</definedName>
    <definedName name="zzXLOne.OUTCOMELVL1.DESCR" localSheetId="19">"Organisational Proje"</definedName>
    <definedName name="zzXLOne.OUTCOMELVL1.DESCR" localSheetId="4">"Garden benches and g"</definedName>
    <definedName name="zzXLOne.OUTCOMELVL1.DESCR" localSheetId="5">"Waste reduction and"</definedName>
    <definedName name="zzXLOne.OUTCOMELVL1.DESCR" localSheetId="6">"Garden benches and g"</definedName>
    <definedName name="zzXLOne.OUTCOMELVL1.DESCR" localSheetId="7">"Wastewater"</definedName>
    <definedName name="zzXLOne.OUTCOMELVL1.DESCR" localSheetId="8">"Stormwater"</definedName>
    <definedName name="zzXLOne.OUTCOMELVL1.DESCR" localSheetId="9">"Conservation attract"</definedName>
    <definedName name="zzXLOne.OUTCOMELVL1.DESCR" localSheetId="10">"City promotions and"</definedName>
    <definedName name="zzXLOne.OUTCOMELVL1.DESCR" localSheetId="11">"Arts and cultural ac"</definedName>
    <definedName name="zzXLOne.OUTCOMELVL1.DESCR" localSheetId="12">"Recreation promotion"</definedName>
    <definedName name="zzXLOne.OUTCOMELVL1.DESCR" localSheetId="13">"Community participat"</definedName>
    <definedName name="zzXLOne.OUTCOMELVL1.DESCR" localSheetId="14">"Public health and sa"</definedName>
    <definedName name="zzXLOne.OUTCOMELVL1.DESCR" localSheetId="15">"Urban development, h"</definedName>
    <definedName name="zzXLOne.OUTCOMELVL1.DESCR" localSheetId="16">"Building and develop"</definedName>
    <definedName name="zzXLOne.OUTCOMELVL1.DESCR" localSheetId="17">"Transport"</definedName>
    <definedName name="zzXLOne.OUTCOMELVL1.DESCR" localSheetId="18">"Parking"</definedName>
    <definedName name="zzXLOne.OUTCOMELVL1.DESCR" localSheetId="2">""</definedName>
    <definedName name="zzXLOne.OUTCOMELVL1.DESCRLONG" localSheetId="0">"Parking"</definedName>
    <definedName name="zzXLOne.OUTCOMELVL1.DESCRLONG" localSheetId="1">"Parking"</definedName>
    <definedName name="zzXLOne.OUTCOMELVL1.DESCRLONG" localSheetId="3">"Governance information and engagement"</definedName>
    <definedName name="zzXLOne.OUTCOMELVL1.DESCRLONG" localSheetId="19">"Organisational Projects"</definedName>
    <definedName name="zzXLOne.OUTCOMELVL1.DESCRLONG" localSheetId="4">"Gardens, beaches and green open spaces"</definedName>
    <definedName name="zzXLOne.OUTCOMELVL1.DESCRLONG" localSheetId="5">"Waste reduction and energy conservation"</definedName>
    <definedName name="zzXLOne.OUTCOMELVL1.DESCRLONG" localSheetId="6">"Gardens, beaches and green open spaces"</definedName>
    <definedName name="zzXLOne.OUTCOMELVL1.DESCRLONG" localSheetId="7">"Wastewater"</definedName>
    <definedName name="zzXLOne.OUTCOMELVL1.DESCRLONG" localSheetId="8">"Stormwater"</definedName>
    <definedName name="zzXLOne.OUTCOMELVL1.DESCRLONG" localSheetId="9">"Conservation attractions"</definedName>
    <definedName name="zzXLOne.OUTCOMELVL1.DESCRLONG" localSheetId="10">"City promotions and business support"</definedName>
    <definedName name="zzXLOne.OUTCOMELVL1.DESCRLONG" localSheetId="11">"Arts and cultural activities"</definedName>
    <definedName name="zzXLOne.OUTCOMELVL1.DESCRLONG" localSheetId="12">"Recreation promotion and support"</definedName>
    <definedName name="zzXLOne.OUTCOMELVL1.DESCRLONG" localSheetId="13">"Community participation and support"</definedName>
    <definedName name="zzXLOne.OUTCOMELVL1.DESCRLONG" localSheetId="14">"Public health and safety"</definedName>
    <definedName name="zzXLOne.OUTCOMELVL1.DESCRLONG" localSheetId="15">"Urban development, heritage and public spaces development"</definedName>
    <definedName name="zzXLOne.OUTCOMELVL1.DESCRLONG" localSheetId="16">"Building and development control"</definedName>
    <definedName name="zzXLOne.OUTCOMELVL1.DESCRLONG" localSheetId="17">"Transport"</definedName>
    <definedName name="zzXLOne.OUTCOMELVL1.DESCRLONG" localSheetId="18">"Parking"</definedName>
    <definedName name="zzXLOne.OUTCOMELVL1.DESCRLONG" localSheetId="2">""</definedName>
    <definedName name="zzXLOne.PJBUDLDG" localSheetId="0">"25PJBUD"</definedName>
    <definedName name="zzXLOne.PJBUDLDG" localSheetId="1">"25PJBUD"</definedName>
    <definedName name="zzXLOne.PJBUDLDG" localSheetId="3">"25PJBUD"</definedName>
    <definedName name="zzXLOne.PJBUDLDG" localSheetId="19">"25PJBUD"</definedName>
    <definedName name="zzXLOne.PJBUDLDG" localSheetId="4">"25PJBUD"</definedName>
    <definedName name="zzXLOne.PJBUDLDG" localSheetId="5">"25PJBUD"</definedName>
    <definedName name="zzXLOne.PJBUDLDG" localSheetId="6">"25PJBUD"</definedName>
    <definedName name="zzXLOne.PJBUDLDG" localSheetId="7">"25PJBUD"</definedName>
    <definedName name="zzXLOne.PJBUDLDG" localSheetId="8">"25PJBUD"</definedName>
    <definedName name="zzXLOne.PJBUDLDG" localSheetId="9">"25PJBUD"</definedName>
    <definedName name="zzXLOne.PJBUDLDG" localSheetId="10">"25PJBUD"</definedName>
    <definedName name="zzXLOne.PJBUDLDG" localSheetId="11">"25PJBUD"</definedName>
    <definedName name="zzXLOne.PJBUDLDG" localSheetId="12">"25PJBUD"</definedName>
    <definedName name="zzXLOne.PJBUDLDG" localSheetId="13">"25PJBUD"</definedName>
    <definedName name="zzXLOne.PJBUDLDG" localSheetId="14">"25PJBUD"</definedName>
    <definedName name="zzXLOne.PJBUDLDG" localSheetId="15">"25PJBUD"</definedName>
    <definedName name="zzXLOne.PJBUDLDG" localSheetId="16">"25PJBUD"</definedName>
    <definedName name="zzXLOne.PJBUDLDG" localSheetId="17">"25PJBUD"</definedName>
    <definedName name="zzXLOne.PJBUDLDG" localSheetId="18">"25PJBUD"</definedName>
    <definedName name="zzXLOne.PJBUDLDG" localSheetId="2">"25PJBUD"</definedName>
    <definedName name="zzXLOne.PJCURBUD" localSheetId="0">"24PJBUD"</definedName>
    <definedName name="zzXLOne.PJCURBUD" localSheetId="1">"24PJBUD"</definedName>
    <definedName name="zzXLOne.PJCURBUD" localSheetId="3">"24PJBUD"</definedName>
    <definedName name="zzXLOne.PJCURBUD" localSheetId="19">"24PJBUD"</definedName>
    <definedName name="zzXLOne.PJCURBUD" localSheetId="4">"24PJBUD"</definedName>
    <definedName name="zzXLOne.PJCURBUD" localSheetId="5">"24PJBUD"</definedName>
    <definedName name="zzXLOne.PJCURBUD" localSheetId="6">"24PJBUD"</definedName>
    <definedName name="zzXLOne.PJCURBUD" localSheetId="7">"24PJBUD"</definedName>
    <definedName name="zzXLOne.PJCURBUD" localSheetId="8">"24PJBUD"</definedName>
    <definedName name="zzXLOne.PJCURBUD" localSheetId="9">"24PJBUD"</definedName>
    <definedName name="zzXLOne.PJCURBUD" localSheetId="10">"24PJBUD"</definedName>
    <definedName name="zzXLOne.PJCURBUD" localSheetId="11">"24PJBUD"</definedName>
    <definedName name="zzXLOne.PJCURBUD" localSheetId="12">"24PJBUD"</definedName>
    <definedName name="zzXLOne.PJCURBUD" localSheetId="13">"24PJBUD"</definedName>
    <definedName name="zzXLOne.PJCURBUD" localSheetId="14">"24PJBUD"</definedName>
    <definedName name="zzXLOne.PJCURBUD" localSheetId="15">"24PJBUD"</definedName>
    <definedName name="zzXLOne.PJCURBUD" localSheetId="16">"24PJBUD"</definedName>
    <definedName name="zzXLOne.PJCURBUD" localSheetId="17">"24PJBUD"</definedName>
    <definedName name="zzXLOne.PJCURBUD" localSheetId="18">"24PJBUD"</definedName>
    <definedName name="zzXLOne.PJCURBUD" localSheetId="2">"24PJBUD"</definedName>
    <definedName name="zzXLOne.PREVWSNAME" localSheetId="0">"2024"</definedName>
    <definedName name="zzXLOne.PREVWSNAME" localSheetId="1">"2024"</definedName>
    <definedName name="zzXLOne.PREVWSNAME" localSheetId="3">"2024"</definedName>
    <definedName name="zzXLOne.PREVWSNAME" localSheetId="19">"2024"</definedName>
    <definedName name="zzXLOne.PREVWSNAME" localSheetId="4">"2024"</definedName>
    <definedName name="zzXLOne.PREVWSNAME" localSheetId="5">"2024"</definedName>
    <definedName name="zzXLOne.PREVWSNAME" localSheetId="6">"2024"</definedName>
    <definedName name="zzXLOne.PREVWSNAME" localSheetId="7">"2024"</definedName>
    <definedName name="zzXLOne.PREVWSNAME" localSheetId="8">"2024"</definedName>
    <definedName name="zzXLOne.PREVWSNAME" localSheetId="9">"2024"</definedName>
    <definedName name="zzXLOne.PREVWSNAME" localSheetId="10">"2024"</definedName>
    <definedName name="zzXLOne.PREVWSNAME" localSheetId="11">"2024"</definedName>
    <definedName name="zzXLOne.PREVWSNAME" localSheetId="12">"2024"</definedName>
    <definedName name="zzXLOne.PREVWSNAME" localSheetId="13">"2024"</definedName>
    <definedName name="zzXLOne.PREVWSNAME" localSheetId="14">"2024"</definedName>
    <definedName name="zzXLOne.PREVWSNAME" localSheetId="15">"2024"</definedName>
    <definedName name="zzXLOne.PREVWSNAME" localSheetId="16">"2024"</definedName>
    <definedName name="zzXLOne.PREVWSNAME" localSheetId="17">"2024"</definedName>
    <definedName name="zzXLOne.PREVWSNAME" localSheetId="18">"2024"</definedName>
    <definedName name="zzXLOne.PREVWSNAME" localSheetId="2">"2024"</definedName>
    <definedName name="zzXLOne.PREVWSVERS" localSheetId="0">"7"</definedName>
    <definedName name="zzXLOne.PREVWSVERS" localSheetId="1">"7"</definedName>
    <definedName name="zzXLOne.PREVWSVERS" localSheetId="3">"7"</definedName>
    <definedName name="zzXLOne.PREVWSVERS" localSheetId="19">"7"</definedName>
    <definedName name="zzXLOne.PREVWSVERS" localSheetId="4">"7"</definedName>
    <definedName name="zzXLOne.PREVWSVERS" localSheetId="5">"7"</definedName>
    <definedName name="zzXLOne.PREVWSVERS" localSheetId="6">"7"</definedName>
    <definedName name="zzXLOne.PREVWSVERS" localSheetId="7">"7"</definedName>
    <definedName name="zzXLOne.PREVWSVERS" localSheetId="8">"7"</definedName>
    <definedName name="zzXLOne.PREVWSVERS" localSheetId="9">"7"</definedName>
    <definedName name="zzXLOne.PREVWSVERS" localSheetId="10">"7"</definedName>
    <definedName name="zzXLOne.PREVWSVERS" localSheetId="11">"7"</definedName>
    <definedName name="zzXLOne.PREVWSVERS" localSheetId="12">"7"</definedName>
    <definedName name="zzXLOne.PREVWSVERS" localSheetId="13">"7"</definedName>
    <definedName name="zzXLOne.PREVWSVERS" localSheetId="14">"7"</definedName>
    <definedName name="zzXLOne.PREVWSVERS" localSheetId="15">"7"</definedName>
    <definedName name="zzXLOne.PREVWSVERS" localSheetId="16">"7"</definedName>
    <definedName name="zzXLOne.PREVWSVERS" localSheetId="17">"7"</definedName>
    <definedName name="zzXLOne.PREVWSVERS" localSheetId="18">"7"</definedName>
    <definedName name="zzXLOne.PREVWSVERS" localSheetId="2">"7"</definedName>
    <definedName name="zzXLOne.WSNAME" localSheetId="0">"2025"</definedName>
    <definedName name="zzXLOne.WSNAME" localSheetId="1">"2025"</definedName>
    <definedName name="zzXLOne.WSNAME" localSheetId="3">"2025"</definedName>
    <definedName name="zzXLOne.WSNAME" localSheetId="19">"2025"</definedName>
    <definedName name="zzXLOne.WSNAME" localSheetId="4">"2025"</definedName>
    <definedName name="zzXLOne.WSNAME" localSheetId="5">"2025"</definedName>
    <definedName name="zzXLOne.WSNAME" localSheetId="6">"2025"</definedName>
    <definedName name="zzXLOne.WSNAME" localSheetId="7">"2025"</definedName>
    <definedName name="zzXLOne.WSNAME" localSheetId="8">"2025"</definedName>
    <definedName name="zzXLOne.WSNAME" localSheetId="9">"2025"</definedName>
    <definedName name="zzXLOne.WSNAME" localSheetId="10">"2025"</definedName>
    <definedName name="zzXLOne.WSNAME" localSheetId="11">"2025"</definedName>
    <definedName name="zzXLOne.WSNAME" localSheetId="12">"2025"</definedName>
    <definedName name="zzXLOne.WSNAME" localSheetId="13">"2025"</definedName>
    <definedName name="zzXLOne.WSNAME" localSheetId="14">"2025"</definedName>
    <definedName name="zzXLOne.WSNAME" localSheetId="15">"2025"</definedName>
    <definedName name="zzXLOne.WSNAME" localSheetId="16">"2025"</definedName>
    <definedName name="zzXLOne.WSNAME" localSheetId="17">"2025"</definedName>
    <definedName name="zzXLOne.WSNAME" localSheetId="18">"2025"</definedName>
    <definedName name="zzXLOne.WSNAME" localSheetId="2">"2025"</definedName>
    <definedName name="zzXLOne.WSVERS" localSheetId="0">"5"</definedName>
    <definedName name="zzXLOne.WSVERS" localSheetId="1">"5"</definedName>
    <definedName name="zzXLOne.WSVERS" localSheetId="3">"5"</definedName>
    <definedName name="zzXLOne.WSVERS" localSheetId="19">"5"</definedName>
    <definedName name="zzXLOne.WSVERS" localSheetId="4">"5"</definedName>
    <definedName name="zzXLOne.WSVERS" localSheetId="5">"5"</definedName>
    <definedName name="zzXLOne.WSVERS" localSheetId="6">"5"</definedName>
    <definedName name="zzXLOne.WSVERS" localSheetId="7">"5"</definedName>
    <definedName name="zzXLOne.WSVERS" localSheetId="8">"5"</definedName>
    <definedName name="zzXLOne.WSVERS" localSheetId="9">"5"</definedName>
    <definedName name="zzXLOne.WSVERS" localSheetId="10">"5"</definedName>
    <definedName name="zzXLOne.WSVERS" localSheetId="11">"5"</definedName>
    <definedName name="zzXLOne.WSVERS" localSheetId="12">"5"</definedName>
    <definedName name="zzXLOne.WSVERS" localSheetId="13">"5"</definedName>
    <definedName name="zzXLOne.WSVERS" localSheetId="14">"5"</definedName>
    <definedName name="zzXLOne.WSVERS" localSheetId="15">"5"</definedName>
    <definedName name="zzXLOne.WSVERS" localSheetId="16">"5"</definedName>
    <definedName name="zzXLOne.WSVERS" localSheetId="17">"5"</definedName>
    <definedName name="zzXLOne.WSVERS" localSheetId="18">"5"</definedName>
    <definedName name="zzXLOne.WSVERS" localSheetId="2">"5"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6" i="21" l="1"/>
  <c r="M166" i="21"/>
  <c r="L166" i="21"/>
  <c r="K166" i="21"/>
  <c r="J166" i="21"/>
  <c r="I166" i="21"/>
  <c r="H166" i="21"/>
  <c r="G166" i="21"/>
  <c r="F166" i="21"/>
  <c r="D166" i="21"/>
  <c r="C166" i="21"/>
  <c r="N165" i="21"/>
  <c r="M165" i="21"/>
  <c r="L165" i="21"/>
  <c r="K165" i="21"/>
  <c r="J165" i="21"/>
  <c r="J168" i="21" s="1"/>
  <c r="I165" i="21"/>
  <c r="I168" i="21" s="1"/>
  <c r="H165" i="21"/>
  <c r="H168" i="21" s="1"/>
  <c r="G165" i="21"/>
  <c r="G168" i="21" s="1"/>
  <c r="F165" i="21"/>
  <c r="F168" i="21" s="1"/>
  <c r="D165" i="21"/>
  <c r="C165" i="21"/>
  <c r="C168" i="21" s="1"/>
  <c r="N162" i="21"/>
  <c r="M162" i="21"/>
  <c r="L162" i="21"/>
  <c r="K162" i="21"/>
  <c r="J162" i="21"/>
  <c r="I162" i="21"/>
  <c r="H162" i="21"/>
  <c r="G162" i="21"/>
  <c r="F162" i="21"/>
  <c r="D162" i="21"/>
  <c r="C162" i="21"/>
  <c r="N154" i="21"/>
  <c r="M154" i="21"/>
  <c r="L154" i="21"/>
  <c r="K154" i="21"/>
  <c r="J154" i="21"/>
  <c r="I154" i="21"/>
  <c r="H154" i="21"/>
  <c r="G154" i="21"/>
  <c r="F154" i="21"/>
  <c r="D154" i="21"/>
  <c r="C154" i="21"/>
  <c r="N152" i="21"/>
  <c r="M152" i="21"/>
  <c r="L152" i="21"/>
  <c r="K152" i="21"/>
  <c r="J152" i="21"/>
  <c r="I152" i="21"/>
  <c r="H152" i="21"/>
  <c r="G152" i="21"/>
  <c r="F152" i="21"/>
  <c r="D152" i="21"/>
  <c r="C152" i="21"/>
  <c r="B152" i="21"/>
  <c r="N151" i="21"/>
  <c r="M151" i="21"/>
  <c r="L151" i="21"/>
  <c r="K151" i="21"/>
  <c r="J151" i="21"/>
  <c r="I151" i="21"/>
  <c r="H151" i="21"/>
  <c r="G151" i="21"/>
  <c r="F151" i="21"/>
  <c r="D151" i="21"/>
  <c r="C151" i="21"/>
  <c r="B151" i="21"/>
  <c r="N150" i="21"/>
  <c r="M150" i="21"/>
  <c r="L150" i="21"/>
  <c r="K150" i="21"/>
  <c r="J150" i="21"/>
  <c r="I150" i="21"/>
  <c r="H150" i="21"/>
  <c r="G150" i="21"/>
  <c r="F150" i="21"/>
  <c r="D150" i="21"/>
  <c r="C150" i="21"/>
  <c r="B150" i="21"/>
  <c r="N144" i="21"/>
  <c r="M144" i="21"/>
  <c r="L144" i="21"/>
  <c r="K144" i="21"/>
  <c r="J144" i="21"/>
  <c r="I144" i="21"/>
  <c r="H144" i="21"/>
  <c r="G144" i="21"/>
  <c r="F144" i="21"/>
  <c r="D144" i="21"/>
  <c r="C144" i="21"/>
  <c r="N143" i="21"/>
  <c r="M143" i="21"/>
  <c r="L143" i="21"/>
  <c r="K143" i="21"/>
  <c r="J143" i="21"/>
  <c r="I143" i="21"/>
  <c r="H143" i="21"/>
  <c r="G143" i="21"/>
  <c r="F143" i="21"/>
  <c r="D143" i="21"/>
  <c r="C143" i="21"/>
  <c r="N141" i="21"/>
  <c r="M141" i="21"/>
  <c r="L141" i="21"/>
  <c r="K141" i="21"/>
  <c r="J141" i="21"/>
  <c r="I141" i="21"/>
  <c r="H141" i="21"/>
  <c r="G141" i="21"/>
  <c r="F141" i="21"/>
  <c r="D141" i="21"/>
  <c r="C141" i="21"/>
  <c r="N140" i="21"/>
  <c r="M140" i="21"/>
  <c r="L140" i="21"/>
  <c r="K140" i="21"/>
  <c r="J140" i="21"/>
  <c r="I140" i="21"/>
  <c r="H140" i="21"/>
  <c r="G140" i="21"/>
  <c r="F140" i="21"/>
  <c r="D140" i="21"/>
  <c r="C140" i="21"/>
  <c r="N133" i="21"/>
  <c r="M133" i="21"/>
  <c r="L133" i="21"/>
  <c r="K133" i="21"/>
  <c r="J133" i="21"/>
  <c r="I133" i="21"/>
  <c r="H133" i="21"/>
  <c r="G133" i="21"/>
  <c r="F133" i="21"/>
  <c r="D133" i="21"/>
  <c r="C133" i="21"/>
  <c r="N132" i="21"/>
  <c r="M132" i="21"/>
  <c r="L132" i="21"/>
  <c r="K132" i="21"/>
  <c r="J132" i="21"/>
  <c r="I132" i="21"/>
  <c r="H132" i="21"/>
  <c r="G132" i="21"/>
  <c r="F132" i="21"/>
  <c r="D132" i="21"/>
  <c r="C132" i="21"/>
  <c r="N131" i="21"/>
  <c r="M131" i="21"/>
  <c r="M135" i="21" s="1"/>
  <c r="L131" i="21"/>
  <c r="L135" i="21" s="1"/>
  <c r="K131" i="21"/>
  <c r="K135" i="21" s="1"/>
  <c r="J131" i="21"/>
  <c r="J135" i="21" s="1"/>
  <c r="I131" i="21"/>
  <c r="I135" i="21" s="1"/>
  <c r="H131" i="21"/>
  <c r="H135" i="21" s="1"/>
  <c r="G131" i="21"/>
  <c r="F131" i="21"/>
  <c r="D131" i="21"/>
  <c r="C131" i="21"/>
  <c r="N126" i="21"/>
  <c r="M126" i="21"/>
  <c r="L126" i="21"/>
  <c r="K126" i="21"/>
  <c r="J126" i="21"/>
  <c r="I126" i="21"/>
  <c r="H126" i="21"/>
  <c r="G126" i="21"/>
  <c r="F126" i="21"/>
  <c r="D126" i="21"/>
  <c r="C126" i="21"/>
  <c r="N125" i="21"/>
  <c r="M125" i="21"/>
  <c r="L125" i="21"/>
  <c r="K125" i="21"/>
  <c r="J125" i="21"/>
  <c r="I125" i="21"/>
  <c r="H125" i="21"/>
  <c r="G125" i="21"/>
  <c r="F125" i="21"/>
  <c r="D125" i="21"/>
  <c r="C125" i="21"/>
  <c r="N124" i="21"/>
  <c r="M124" i="21"/>
  <c r="L124" i="21"/>
  <c r="K124" i="21"/>
  <c r="J124" i="21"/>
  <c r="I124" i="21"/>
  <c r="H124" i="21"/>
  <c r="G124" i="21"/>
  <c r="F124" i="21"/>
  <c r="D124" i="21"/>
  <c r="C124" i="21"/>
  <c r="N123" i="21"/>
  <c r="M123" i="21"/>
  <c r="L123" i="21"/>
  <c r="K123" i="21"/>
  <c r="J123" i="21"/>
  <c r="I123" i="21"/>
  <c r="H123" i="21"/>
  <c r="G123" i="21"/>
  <c r="F123" i="21"/>
  <c r="D123" i="21"/>
  <c r="C123" i="21"/>
  <c r="N122" i="21"/>
  <c r="M122" i="21"/>
  <c r="L122" i="21"/>
  <c r="K122" i="21"/>
  <c r="J122" i="21"/>
  <c r="I122" i="21"/>
  <c r="H122" i="21"/>
  <c r="G122" i="21"/>
  <c r="F122" i="21"/>
  <c r="D122" i="21"/>
  <c r="C122" i="21"/>
  <c r="N121" i="21"/>
  <c r="M121" i="21"/>
  <c r="L121" i="21"/>
  <c r="K121" i="21"/>
  <c r="J121" i="21"/>
  <c r="I121" i="21"/>
  <c r="H121" i="21"/>
  <c r="G121" i="21"/>
  <c r="G128" i="21" s="1"/>
  <c r="F121" i="21"/>
  <c r="F128" i="21" s="1"/>
  <c r="D121" i="21"/>
  <c r="C121" i="21"/>
  <c r="D118" i="21"/>
  <c r="F118" i="21" s="1"/>
  <c r="G118" i="21" s="1"/>
  <c r="H118" i="21" s="1"/>
  <c r="I118" i="21" s="1"/>
  <c r="J118" i="21" s="1"/>
  <c r="K118" i="21" s="1"/>
  <c r="L118" i="21" s="1"/>
  <c r="M118" i="21" s="1"/>
  <c r="N118" i="21" s="1"/>
  <c r="C118" i="21"/>
  <c r="F116" i="21"/>
  <c r="G116" i="21" s="1"/>
  <c r="H116" i="21" s="1"/>
  <c r="I116" i="21" s="1"/>
  <c r="J116" i="21" s="1"/>
  <c r="K116" i="21" s="1"/>
  <c r="L116" i="21" s="1"/>
  <c r="M116" i="21" s="1"/>
  <c r="N116" i="21" s="1"/>
  <c r="C116" i="21"/>
  <c r="B116" i="21"/>
  <c r="C117" i="21" s="1"/>
  <c r="F115" i="21"/>
  <c r="N90" i="21"/>
  <c r="M90" i="21"/>
  <c r="L90" i="21"/>
  <c r="K90" i="21"/>
  <c r="J90" i="21"/>
  <c r="I90" i="21"/>
  <c r="H90" i="21"/>
  <c r="G90" i="21"/>
  <c r="F90" i="21"/>
  <c r="D90" i="21"/>
  <c r="C90" i="21"/>
  <c r="N83" i="21"/>
  <c r="M83" i="21"/>
  <c r="L83" i="21"/>
  <c r="K83" i="21"/>
  <c r="K92" i="21" s="1"/>
  <c r="J83" i="21"/>
  <c r="J92" i="21" s="1"/>
  <c r="I83" i="21"/>
  <c r="I92" i="21" s="1"/>
  <c r="H83" i="21"/>
  <c r="G83" i="21"/>
  <c r="G92" i="21" s="1"/>
  <c r="F83" i="21"/>
  <c r="D83" i="21"/>
  <c r="D92" i="21" s="1"/>
  <c r="C83" i="21"/>
  <c r="N70" i="21"/>
  <c r="M70" i="21"/>
  <c r="L70" i="21"/>
  <c r="K70" i="21"/>
  <c r="J70" i="21"/>
  <c r="I70" i="21"/>
  <c r="H70" i="21"/>
  <c r="G70" i="21"/>
  <c r="F70" i="21"/>
  <c r="D70" i="21"/>
  <c r="C70" i="21"/>
  <c r="B66" i="21"/>
  <c r="B65" i="21"/>
  <c r="B64" i="21"/>
  <c r="N60" i="21"/>
  <c r="M60" i="21"/>
  <c r="L60" i="21"/>
  <c r="K60" i="21"/>
  <c r="J60" i="21"/>
  <c r="I60" i="21"/>
  <c r="H60" i="21"/>
  <c r="G60" i="21"/>
  <c r="F60" i="21"/>
  <c r="D60" i="21"/>
  <c r="C60" i="21"/>
  <c r="N49" i="21"/>
  <c r="M49" i="21"/>
  <c r="L49" i="21"/>
  <c r="K49" i="21"/>
  <c r="J49" i="21"/>
  <c r="I49" i="21"/>
  <c r="H49" i="21"/>
  <c r="G49" i="21"/>
  <c r="F49" i="21"/>
  <c r="D49" i="21"/>
  <c r="C49" i="21"/>
  <c r="N43" i="21"/>
  <c r="M43" i="21"/>
  <c r="L43" i="21"/>
  <c r="K43" i="21"/>
  <c r="J43" i="21"/>
  <c r="I43" i="21"/>
  <c r="H43" i="21"/>
  <c r="G43" i="21"/>
  <c r="F43" i="21"/>
  <c r="D43" i="21"/>
  <c r="C43" i="21"/>
  <c r="N25" i="21"/>
  <c r="M25" i="21"/>
  <c r="L25" i="21"/>
  <c r="K25" i="21"/>
  <c r="J25" i="21"/>
  <c r="I25" i="21"/>
  <c r="H25" i="21"/>
  <c r="G25" i="21"/>
  <c r="F25" i="21"/>
  <c r="D25" i="21"/>
  <c r="C25" i="21"/>
  <c r="N16" i="21"/>
  <c r="N27" i="21" s="1"/>
  <c r="M16" i="21"/>
  <c r="L16" i="21"/>
  <c r="K16" i="21"/>
  <c r="J16" i="21"/>
  <c r="I16" i="21"/>
  <c r="H16" i="21"/>
  <c r="H27" i="21" s="1"/>
  <c r="G16" i="21"/>
  <c r="G27" i="21" s="1"/>
  <c r="F16" i="21"/>
  <c r="F27" i="21" s="1"/>
  <c r="D16" i="21"/>
  <c r="C16" i="21"/>
  <c r="C27" i="21" s="1"/>
  <c r="D6" i="21"/>
  <c r="F6" i="21" s="1"/>
  <c r="G6" i="21" s="1"/>
  <c r="H6" i="21" s="1"/>
  <c r="I6" i="21" s="1"/>
  <c r="J6" i="21" s="1"/>
  <c r="K6" i="21" s="1"/>
  <c r="L6" i="21" s="1"/>
  <c r="M6" i="21" s="1"/>
  <c r="N6" i="21" s="1"/>
  <c r="C6" i="21"/>
  <c r="F4" i="21"/>
  <c r="G4" i="21" s="1"/>
  <c r="H4" i="21" s="1"/>
  <c r="I4" i="21" s="1"/>
  <c r="J4" i="21" s="1"/>
  <c r="K4" i="21" s="1"/>
  <c r="L4" i="21" s="1"/>
  <c r="M4" i="21" s="1"/>
  <c r="N4" i="21" s="1"/>
  <c r="C4" i="21"/>
  <c r="B4" i="21"/>
  <c r="C5" i="21" s="1"/>
  <c r="F3" i="21"/>
  <c r="T256" i="1"/>
  <c r="S256" i="1"/>
  <c r="R256" i="1"/>
  <c r="Q256" i="1"/>
  <c r="P256" i="1"/>
  <c r="O256" i="1"/>
  <c r="N256" i="1"/>
  <c r="M256" i="1"/>
  <c r="L256" i="1"/>
  <c r="J256" i="1"/>
  <c r="I256" i="1"/>
  <c r="T255" i="1"/>
  <c r="T258" i="1" s="1"/>
  <c r="S255" i="1"/>
  <c r="S258" i="1" s="1"/>
  <c r="R255" i="1"/>
  <c r="R258" i="1" s="1"/>
  <c r="Q255" i="1"/>
  <c r="Q258" i="1" s="1"/>
  <c r="P255" i="1"/>
  <c r="P258" i="1" s="1"/>
  <c r="O255" i="1"/>
  <c r="O258" i="1" s="1"/>
  <c r="N255" i="1"/>
  <c r="N258" i="1" s="1"/>
  <c r="M255" i="1"/>
  <c r="M258" i="1" s="1"/>
  <c r="L255" i="1"/>
  <c r="L258" i="1" s="1"/>
  <c r="J255" i="1"/>
  <c r="I255" i="1"/>
  <c r="I258" i="1" s="1"/>
  <c r="T252" i="1"/>
  <c r="S252" i="1"/>
  <c r="R252" i="1"/>
  <c r="Q252" i="1"/>
  <c r="P252" i="1"/>
  <c r="O252" i="1"/>
  <c r="N252" i="1"/>
  <c r="M252" i="1"/>
  <c r="L252" i="1"/>
  <c r="J252" i="1"/>
  <c r="I252" i="1"/>
  <c r="T244" i="1"/>
  <c r="S244" i="1"/>
  <c r="R244" i="1"/>
  <c r="Q244" i="1"/>
  <c r="P244" i="1"/>
  <c r="O244" i="1"/>
  <c r="N244" i="1"/>
  <c r="M244" i="1"/>
  <c r="L244" i="1"/>
  <c r="J244" i="1"/>
  <c r="I244" i="1"/>
  <c r="T242" i="1"/>
  <c r="S242" i="1"/>
  <c r="R242" i="1"/>
  <c r="Q242" i="1"/>
  <c r="P242" i="1"/>
  <c r="O242" i="1"/>
  <c r="N242" i="1"/>
  <c r="M242" i="1"/>
  <c r="L242" i="1"/>
  <c r="J242" i="1"/>
  <c r="I242" i="1"/>
  <c r="H242" i="1"/>
  <c r="T241" i="1"/>
  <c r="S241" i="1"/>
  <c r="R241" i="1"/>
  <c r="Q241" i="1"/>
  <c r="P241" i="1"/>
  <c r="O241" i="1"/>
  <c r="N241" i="1"/>
  <c r="M241" i="1"/>
  <c r="L241" i="1"/>
  <c r="J241" i="1"/>
  <c r="I241" i="1"/>
  <c r="H241" i="1"/>
  <c r="T240" i="1"/>
  <c r="S240" i="1"/>
  <c r="R240" i="1"/>
  <c r="Q240" i="1"/>
  <c r="P240" i="1"/>
  <c r="O240" i="1"/>
  <c r="N240" i="1"/>
  <c r="M240" i="1"/>
  <c r="L240" i="1"/>
  <c r="J240" i="1"/>
  <c r="I240" i="1"/>
  <c r="H240" i="1"/>
  <c r="T234" i="1"/>
  <c r="S234" i="1"/>
  <c r="R234" i="1"/>
  <c r="Q234" i="1"/>
  <c r="P234" i="1"/>
  <c r="O234" i="1"/>
  <c r="N234" i="1"/>
  <c r="M234" i="1"/>
  <c r="L234" i="1"/>
  <c r="J234" i="1"/>
  <c r="I234" i="1"/>
  <c r="T233" i="1"/>
  <c r="S233" i="1"/>
  <c r="R233" i="1"/>
  <c r="Q233" i="1"/>
  <c r="P233" i="1"/>
  <c r="O233" i="1"/>
  <c r="N233" i="1"/>
  <c r="M233" i="1"/>
  <c r="L233" i="1"/>
  <c r="J233" i="1"/>
  <c r="I233" i="1"/>
  <c r="T231" i="1"/>
  <c r="S231" i="1"/>
  <c r="R231" i="1"/>
  <c r="Q231" i="1"/>
  <c r="P231" i="1"/>
  <c r="O231" i="1"/>
  <c r="N231" i="1"/>
  <c r="M231" i="1"/>
  <c r="L231" i="1"/>
  <c r="J231" i="1"/>
  <c r="I231" i="1"/>
  <c r="T230" i="1"/>
  <c r="S230" i="1"/>
  <c r="R230" i="1"/>
  <c r="Q230" i="1"/>
  <c r="P230" i="1"/>
  <c r="O230" i="1"/>
  <c r="N230" i="1"/>
  <c r="M230" i="1"/>
  <c r="L230" i="1"/>
  <c r="J230" i="1"/>
  <c r="I230" i="1"/>
  <c r="T223" i="1"/>
  <c r="S223" i="1"/>
  <c r="R223" i="1"/>
  <c r="Q223" i="1"/>
  <c r="P223" i="1"/>
  <c r="O223" i="1"/>
  <c r="N223" i="1"/>
  <c r="M223" i="1"/>
  <c r="L223" i="1"/>
  <c r="J223" i="1"/>
  <c r="I223" i="1"/>
  <c r="T222" i="1"/>
  <c r="S222" i="1"/>
  <c r="R222" i="1"/>
  <c r="Q222" i="1"/>
  <c r="P222" i="1"/>
  <c r="O222" i="1"/>
  <c r="N222" i="1"/>
  <c r="M222" i="1"/>
  <c r="L222" i="1"/>
  <c r="J222" i="1"/>
  <c r="I222" i="1"/>
  <c r="T221" i="1"/>
  <c r="T225" i="1" s="1"/>
  <c r="S221" i="1"/>
  <c r="S225" i="1" s="1"/>
  <c r="R221" i="1"/>
  <c r="R225" i="1" s="1"/>
  <c r="Q221" i="1"/>
  <c r="Q225" i="1" s="1"/>
  <c r="P221" i="1"/>
  <c r="P225" i="1" s="1"/>
  <c r="O221" i="1"/>
  <c r="O225" i="1" s="1"/>
  <c r="N221" i="1"/>
  <c r="N225" i="1" s="1"/>
  <c r="M221" i="1"/>
  <c r="M225" i="1" s="1"/>
  <c r="L221" i="1"/>
  <c r="L225" i="1" s="1"/>
  <c r="J221" i="1"/>
  <c r="I221" i="1"/>
  <c r="I225" i="1" s="1"/>
  <c r="T216" i="1"/>
  <c r="S216" i="1"/>
  <c r="R216" i="1"/>
  <c r="Q216" i="1"/>
  <c r="P216" i="1"/>
  <c r="O216" i="1"/>
  <c r="N216" i="1"/>
  <c r="M216" i="1"/>
  <c r="L216" i="1"/>
  <c r="J216" i="1"/>
  <c r="I216" i="1"/>
  <c r="T215" i="1"/>
  <c r="S215" i="1"/>
  <c r="R215" i="1"/>
  <c r="Q215" i="1"/>
  <c r="P215" i="1"/>
  <c r="O215" i="1"/>
  <c r="N215" i="1"/>
  <c r="M215" i="1"/>
  <c r="L215" i="1"/>
  <c r="J215" i="1"/>
  <c r="I215" i="1"/>
  <c r="T214" i="1"/>
  <c r="S214" i="1"/>
  <c r="R214" i="1"/>
  <c r="Q214" i="1"/>
  <c r="P214" i="1"/>
  <c r="O214" i="1"/>
  <c r="N214" i="1"/>
  <c r="M214" i="1"/>
  <c r="L214" i="1"/>
  <c r="J214" i="1"/>
  <c r="I214" i="1"/>
  <c r="T213" i="1"/>
  <c r="S213" i="1"/>
  <c r="R213" i="1"/>
  <c r="Q213" i="1"/>
  <c r="P213" i="1"/>
  <c r="O213" i="1"/>
  <c r="N213" i="1"/>
  <c r="M213" i="1"/>
  <c r="L213" i="1"/>
  <c r="J213" i="1"/>
  <c r="I213" i="1"/>
  <c r="T212" i="1"/>
  <c r="S212" i="1"/>
  <c r="R212" i="1"/>
  <c r="Q212" i="1"/>
  <c r="P212" i="1"/>
  <c r="O212" i="1"/>
  <c r="N212" i="1"/>
  <c r="M212" i="1"/>
  <c r="L212" i="1"/>
  <c r="J212" i="1"/>
  <c r="I212" i="1"/>
  <c r="T211" i="1"/>
  <c r="T218" i="1" s="1"/>
  <c r="T227" i="1" s="1"/>
  <c r="S211" i="1"/>
  <c r="S218" i="1" s="1"/>
  <c r="S227" i="1" s="1"/>
  <c r="R211" i="1"/>
  <c r="R218" i="1" s="1"/>
  <c r="R227" i="1" s="1"/>
  <c r="Q211" i="1"/>
  <c r="Q218" i="1" s="1"/>
  <c r="Q227" i="1" s="1"/>
  <c r="P211" i="1"/>
  <c r="P218" i="1" s="1"/>
  <c r="P227" i="1" s="1"/>
  <c r="O211" i="1"/>
  <c r="O218" i="1" s="1"/>
  <c r="O227" i="1" s="1"/>
  <c r="N211" i="1"/>
  <c r="N218" i="1" s="1"/>
  <c r="N227" i="1" s="1"/>
  <c r="M211" i="1"/>
  <c r="M218" i="1" s="1"/>
  <c r="M227" i="1" s="1"/>
  <c r="L211" i="1"/>
  <c r="L218" i="1" s="1"/>
  <c r="L227" i="1" s="1"/>
  <c r="J211" i="1"/>
  <c r="I211" i="1"/>
  <c r="I218" i="1" s="1"/>
  <c r="I227" i="1" s="1"/>
  <c r="J208" i="1"/>
  <c r="L208" i="1" s="1"/>
  <c r="M208" i="1" s="1"/>
  <c r="N208" i="1" s="1"/>
  <c r="O208" i="1" s="1"/>
  <c r="P208" i="1" s="1"/>
  <c r="Q208" i="1" s="1"/>
  <c r="R208" i="1" s="1"/>
  <c r="S208" i="1" s="1"/>
  <c r="T208" i="1" s="1"/>
  <c r="I208" i="1"/>
  <c r="L206" i="1"/>
  <c r="M206" i="1" s="1"/>
  <c r="N206" i="1" s="1"/>
  <c r="O206" i="1" s="1"/>
  <c r="P206" i="1" s="1"/>
  <c r="Q206" i="1" s="1"/>
  <c r="R206" i="1" s="1"/>
  <c r="S206" i="1" s="1"/>
  <c r="T206" i="1" s="1"/>
  <c r="I206" i="1"/>
  <c r="H206" i="1"/>
  <c r="I207" i="1" s="1"/>
  <c r="L205" i="1"/>
  <c r="T180" i="1"/>
  <c r="S180" i="1"/>
  <c r="R180" i="1"/>
  <c r="Q180" i="1"/>
  <c r="P180" i="1"/>
  <c r="O180" i="1"/>
  <c r="N180" i="1"/>
  <c r="M180" i="1"/>
  <c r="L180" i="1"/>
  <c r="J180" i="1"/>
  <c r="I180" i="1"/>
  <c r="T173" i="1"/>
  <c r="T182" i="1" s="1"/>
  <c r="S173" i="1"/>
  <c r="S182" i="1" s="1"/>
  <c r="R173" i="1"/>
  <c r="R182" i="1" s="1"/>
  <c r="Q173" i="1"/>
  <c r="Q182" i="1" s="1"/>
  <c r="P173" i="1"/>
  <c r="P182" i="1" s="1"/>
  <c r="O173" i="1"/>
  <c r="O182" i="1" s="1"/>
  <c r="N173" i="1"/>
  <c r="N182" i="1" s="1"/>
  <c r="M173" i="1"/>
  <c r="M182" i="1" s="1"/>
  <c r="L173" i="1"/>
  <c r="L182" i="1" s="1"/>
  <c r="J173" i="1"/>
  <c r="J182" i="1" s="1"/>
  <c r="I173" i="1"/>
  <c r="I182" i="1" s="1"/>
  <c r="T160" i="1"/>
  <c r="S160" i="1"/>
  <c r="R160" i="1"/>
  <c r="Q160" i="1"/>
  <c r="P160" i="1"/>
  <c r="O160" i="1"/>
  <c r="N160" i="1"/>
  <c r="M160" i="1"/>
  <c r="L160" i="1"/>
  <c r="J160" i="1"/>
  <c r="I160" i="1"/>
  <c r="H156" i="1"/>
  <c r="H155" i="1"/>
  <c r="H154" i="1"/>
  <c r="T150" i="1"/>
  <c r="S150" i="1"/>
  <c r="R150" i="1"/>
  <c r="Q150" i="1"/>
  <c r="P150" i="1"/>
  <c r="O150" i="1"/>
  <c r="N150" i="1"/>
  <c r="M150" i="1"/>
  <c r="L150" i="1"/>
  <c r="J150" i="1"/>
  <c r="I150" i="1"/>
  <c r="T139" i="1"/>
  <c r="S139" i="1"/>
  <c r="R139" i="1"/>
  <c r="Q139" i="1"/>
  <c r="P139" i="1"/>
  <c r="O139" i="1"/>
  <c r="N139" i="1"/>
  <c r="M139" i="1"/>
  <c r="L139" i="1"/>
  <c r="J139" i="1"/>
  <c r="I139" i="1"/>
  <c r="T133" i="1"/>
  <c r="S133" i="1"/>
  <c r="R133" i="1"/>
  <c r="Q133" i="1"/>
  <c r="P133" i="1"/>
  <c r="O133" i="1"/>
  <c r="N133" i="1"/>
  <c r="M133" i="1"/>
  <c r="L133" i="1"/>
  <c r="J133" i="1"/>
  <c r="I133" i="1"/>
  <c r="T115" i="1"/>
  <c r="S115" i="1"/>
  <c r="R115" i="1"/>
  <c r="Q115" i="1"/>
  <c r="P115" i="1"/>
  <c r="O115" i="1"/>
  <c r="N115" i="1"/>
  <c r="M115" i="1"/>
  <c r="L115" i="1"/>
  <c r="J115" i="1"/>
  <c r="I115" i="1"/>
  <c r="T106" i="1"/>
  <c r="T117" i="1" s="1"/>
  <c r="S106" i="1"/>
  <c r="S117" i="1" s="1"/>
  <c r="R106" i="1"/>
  <c r="R117" i="1" s="1"/>
  <c r="Q106" i="1"/>
  <c r="Q117" i="1" s="1"/>
  <c r="P106" i="1"/>
  <c r="P117" i="1" s="1"/>
  <c r="O106" i="1"/>
  <c r="O117" i="1" s="1"/>
  <c r="N106" i="1"/>
  <c r="N117" i="1" s="1"/>
  <c r="M106" i="1"/>
  <c r="M117" i="1" s="1"/>
  <c r="L106" i="1"/>
  <c r="L117" i="1" s="1"/>
  <c r="J106" i="1"/>
  <c r="J117" i="1" s="1"/>
  <c r="I106" i="1"/>
  <c r="I117" i="1" s="1"/>
  <c r="J96" i="1"/>
  <c r="L96" i="1" s="1"/>
  <c r="M96" i="1" s="1"/>
  <c r="N96" i="1" s="1"/>
  <c r="O96" i="1" s="1"/>
  <c r="P96" i="1" s="1"/>
  <c r="Q96" i="1" s="1"/>
  <c r="R96" i="1" s="1"/>
  <c r="S96" i="1" s="1"/>
  <c r="T96" i="1" s="1"/>
  <c r="I96" i="1"/>
  <c r="L94" i="1"/>
  <c r="M94" i="1" s="1"/>
  <c r="N94" i="1" s="1"/>
  <c r="O94" i="1" s="1"/>
  <c r="P94" i="1" s="1"/>
  <c r="Q94" i="1" s="1"/>
  <c r="R94" i="1" s="1"/>
  <c r="S94" i="1" s="1"/>
  <c r="T94" i="1" s="1"/>
  <c r="I94" i="1"/>
  <c r="H94" i="1"/>
  <c r="I95" i="1" s="1"/>
  <c r="L93" i="1"/>
  <c r="L92" i="21" l="1"/>
  <c r="M92" i="21"/>
  <c r="M168" i="21"/>
  <c r="M27" i="21"/>
  <c r="C92" i="21"/>
  <c r="L128" i="21"/>
  <c r="L137" i="21" s="1"/>
  <c r="F135" i="21"/>
  <c r="F137" i="21" s="1"/>
  <c r="I128" i="21"/>
  <c r="I137" i="21" s="1"/>
  <c r="N92" i="21"/>
  <c r="M128" i="21"/>
  <c r="M137" i="21" s="1"/>
  <c r="G135" i="21"/>
  <c r="G137" i="21" s="1"/>
  <c r="I27" i="21"/>
  <c r="H128" i="21"/>
  <c r="H137" i="21" s="1"/>
  <c r="N135" i="21"/>
  <c r="K168" i="21"/>
  <c r="J27" i="21"/>
  <c r="L168" i="21"/>
  <c r="K27" i="21"/>
  <c r="C135" i="21"/>
  <c r="K128" i="21"/>
  <c r="K137" i="21" s="1"/>
  <c r="N168" i="21"/>
  <c r="F92" i="21"/>
  <c r="N128" i="21"/>
  <c r="J128" i="21"/>
  <c r="J137" i="21" s="1"/>
  <c r="L27" i="21"/>
  <c r="D27" i="21"/>
  <c r="H92" i="21"/>
  <c r="C128" i="21"/>
  <c r="L95" i="1"/>
  <c r="M93" i="1"/>
  <c r="L207" i="1"/>
  <c r="M205" i="1"/>
  <c r="J218" i="1"/>
  <c r="K211" i="1"/>
  <c r="K212" i="1"/>
  <c r="K213" i="1"/>
  <c r="K214" i="1"/>
  <c r="K215" i="1"/>
  <c r="K216" i="1"/>
  <c r="J225" i="1"/>
  <c r="K225" i="1" s="1"/>
  <c r="K221" i="1"/>
  <c r="K222" i="1"/>
  <c r="K223" i="1"/>
  <c r="I232" i="1"/>
  <c r="I236" i="1" s="1"/>
  <c r="J232" i="1"/>
  <c r="K230" i="1"/>
  <c r="L232" i="1"/>
  <c r="L236" i="1" s="1"/>
  <c r="M232" i="1"/>
  <c r="M236" i="1" s="1"/>
  <c r="N232" i="1"/>
  <c r="N236" i="1" s="1"/>
  <c r="O232" i="1"/>
  <c r="O236" i="1" s="1"/>
  <c r="P232" i="1"/>
  <c r="P236" i="1" s="1"/>
  <c r="Q232" i="1"/>
  <c r="Q236" i="1" s="1"/>
  <c r="R232" i="1"/>
  <c r="R236" i="1" s="1"/>
  <c r="S232" i="1"/>
  <c r="S236" i="1" s="1"/>
  <c r="T232" i="1"/>
  <c r="T236" i="1" s="1"/>
  <c r="K231" i="1"/>
  <c r="K233" i="1"/>
  <c r="K234" i="1"/>
  <c r="K240" i="1"/>
  <c r="K241" i="1"/>
  <c r="K242" i="1"/>
  <c r="K244" i="1"/>
  <c r="K252" i="1"/>
  <c r="J258" i="1"/>
  <c r="K258" i="1" s="1"/>
  <c r="K255" i="1"/>
  <c r="K256" i="1"/>
  <c r="F5" i="21"/>
  <c r="G3" i="21"/>
  <c r="F117" i="21"/>
  <c r="G115" i="21"/>
  <c r="D128" i="21"/>
  <c r="E121" i="21"/>
  <c r="E122" i="21"/>
  <c r="E123" i="21"/>
  <c r="E124" i="21"/>
  <c r="E125" i="21"/>
  <c r="E126" i="21"/>
  <c r="D135" i="21"/>
  <c r="E135" i="21" s="1"/>
  <c r="E131" i="21"/>
  <c r="E132" i="21"/>
  <c r="E133" i="21"/>
  <c r="C142" i="21"/>
  <c r="C146" i="21" s="1"/>
  <c r="D142" i="21"/>
  <c r="E140" i="21"/>
  <c r="F142" i="21"/>
  <c r="F146" i="21" s="1"/>
  <c r="G142" i="21"/>
  <c r="G146" i="21" s="1"/>
  <c r="H142" i="21"/>
  <c r="H146" i="21" s="1"/>
  <c r="I142" i="21"/>
  <c r="I146" i="21" s="1"/>
  <c r="J142" i="21"/>
  <c r="J146" i="21" s="1"/>
  <c r="K142" i="21"/>
  <c r="K146" i="21" s="1"/>
  <c r="L142" i="21"/>
  <c r="L146" i="21" s="1"/>
  <c r="M142" i="21"/>
  <c r="M146" i="21" s="1"/>
  <c r="N142" i="21"/>
  <c r="N146" i="21" s="1"/>
  <c r="E141" i="21"/>
  <c r="E143" i="21"/>
  <c r="E144" i="21"/>
  <c r="E150" i="21"/>
  <c r="E151" i="21"/>
  <c r="E152" i="21"/>
  <c r="E154" i="21"/>
  <c r="E162" i="21"/>
  <c r="D168" i="21"/>
  <c r="E168" i="21" s="1"/>
  <c r="E165" i="21"/>
  <c r="E166" i="21"/>
  <c r="C137" i="21" l="1"/>
  <c r="C153" i="21" s="1"/>
  <c r="C156" i="21" s="1"/>
  <c r="C158" i="21" s="1"/>
  <c r="C160" i="21" s="1"/>
  <c r="N137" i="21"/>
  <c r="N153" i="21"/>
  <c r="N156" i="21" s="1"/>
  <c r="N158" i="21" s="1"/>
  <c r="N160" i="21" s="1"/>
  <c r="M153" i="21"/>
  <c r="M156" i="21" s="1"/>
  <c r="M158" i="21" s="1"/>
  <c r="M160" i="21" s="1"/>
  <c r="L153" i="21"/>
  <c r="L156" i="21" s="1"/>
  <c r="L158" i="21" s="1"/>
  <c r="L160" i="21" s="1"/>
  <c r="K153" i="21"/>
  <c r="K156" i="21" s="1"/>
  <c r="K158" i="21" s="1"/>
  <c r="K160" i="21" s="1"/>
  <c r="J153" i="21"/>
  <c r="J156" i="21" s="1"/>
  <c r="J158" i="21" s="1"/>
  <c r="J160" i="21" s="1"/>
  <c r="I153" i="21"/>
  <c r="I156" i="21" s="1"/>
  <c r="I158" i="21" s="1"/>
  <c r="I160" i="21" s="1"/>
  <c r="H153" i="21"/>
  <c r="H156" i="21" s="1"/>
  <c r="H158" i="21" s="1"/>
  <c r="H160" i="21" s="1"/>
  <c r="G153" i="21"/>
  <c r="G156" i="21" s="1"/>
  <c r="G158" i="21" s="1"/>
  <c r="G160" i="21" s="1"/>
  <c r="F153" i="21"/>
  <c r="F156" i="21" s="1"/>
  <c r="F158" i="21" s="1"/>
  <c r="F160" i="21" s="1"/>
  <c r="E142" i="21"/>
  <c r="D146" i="21"/>
  <c r="D137" i="21"/>
  <c r="E128" i="21"/>
  <c r="G117" i="21"/>
  <c r="H115" i="21"/>
  <c r="G5" i="21"/>
  <c r="H3" i="21"/>
  <c r="T243" i="1"/>
  <c r="T246" i="1" s="1"/>
  <c r="T248" i="1" s="1"/>
  <c r="T250" i="1" s="1"/>
  <c r="S243" i="1"/>
  <c r="S246" i="1" s="1"/>
  <c r="S248" i="1" s="1"/>
  <c r="S250" i="1" s="1"/>
  <c r="R243" i="1"/>
  <c r="R246" i="1" s="1"/>
  <c r="R248" i="1" s="1"/>
  <c r="R250" i="1" s="1"/>
  <c r="Q243" i="1"/>
  <c r="Q246" i="1" s="1"/>
  <c r="Q248" i="1" s="1"/>
  <c r="Q250" i="1" s="1"/>
  <c r="P243" i="1"/>
  <c r="P246" i="1" s="1"/>
  <c r="P248" i="1" s="1"/>
  <c r="P250" i="1" s="1"/>
  <c r="O243" i="1"/>
  <c r="O246" i="1" s="1"/>
  <c r="O248" i="1" s="1"/>
  <c r="O250" i="1" s="1"/>
  <c r="N243" i="1"/>
  <c r="N246" i="1" s="1"/>
  <c r="N248" i="1" s="1"/>
  <c r="N250" i="1" s="1"/>
  <c r="M243" i="1"/>
  <c r="M246" i="1" s="1"/>
  <c r="M248" i="1" s="1"/>
  <c r="M250" i="1" s="1"/>
  <c r="L243" i="1"/>
  <c r="L246" i="1" s="1"/>
  <c r="L248" i="1" s="1"/>
  <c r="L250" i="1" s="1"/>
  <c r="K232" i="1"/>
  <c r="J236" i="1"/>
  <c r="I243" i="1"/>
  <c r="I246" i="1" s="1"/>
  <c r="I248" i="1" s="1"/>
  <c r="I250" i="1" s="1"/>
  <c r="J227" i="1"/>
  <c r="K218" i="1"/>
  <c r="M207" i="1"/>
  <c r="N205" i="1"/>
  <c r="M95" i="1"/>
  <c r="N93" i="1"/>
  <c r="N95" i="1" l="1"/>
  <c r="O93" i="1"/>
  <c r="N207" i="1"/>
  <c r="O205" i="1"/>
  <c r="J243" i="1"/>
  <c r="K236" i="1"/>
  <c r="H5" i="21"/>
  <c r="I3" i="21"/>
  <c r="H117" i="21"/>
  <c r="I115" i="21"/>
  <c r="D153" i="21"/>
  <c r="E146" i="21"/>
  <c r="E153" i="21" l="1"/>
  <c r="D156" i="21"/>
  <c r="I117" i="21"/>
  <c r="J115" i="21"/>
  <c r="I5" i="21"/>
  <c r="J3" i="21"/>
  <c r="K243" i="1"/>
  <c r="J246" i="1"/>
  <c r="O207" i="1"/>
  <c r="P205" i="1"/>
  <c r="O95" i="1"/>
  <c r="P93" i="1"/>
  <c r="P95" i="1" l="1"/>
  <c r="Q93" i="1"/>
  <c r="P207" i="1"/>
  <c r="Q205" i="1"/>
  <c r="K246" i="1"/>
  <c r="J248" i="1"/>
  <c r="J5" i="21"/>
  <c r="K3" i="21"/>
  <c r="J117" i="21"/>
  <c r="K115" i="21"/>
  <c r="E156" i="21"/>
  <c r="D158" i="21"/>
  <c r="E158" i="21" l="1"/>
  <c r="D160" i="21"/>
  <c r="E160" i="21" s="1"/>
  <c r="K117" i="21"/>
  <c r="L115" i="21"/>
  <c r="K5" i="21"/>
  <c r="L3" i="21"/>
  <c r="K248" i="1"/>
  <c r="J250" i="1"/>
  <c r="K250" i="1" s="1"/>
  <c r="Q207" i="1"/>
  <c r="R205" i="1"/>
  <c r="Q95" i="1"/>
  <c r="R93" i="1"/>
  <c r="R95" i="1" l="1"/>
  <c r="S93" i="1"/>
  <c r="R207" i="1"/>
  <c r="S205" i="1"/>
  <c r="L5" i="21"/>
  <c r="M3" i="21"/>
  <c r="L117" i="21"/>
  <c r="M115" i="21"/>
  <c r="M117" i="21" l="1"/>
  <c r="N115" i="21"/>
  <c r="N117" i="21" s="1"/>
  <c r="M5" i="21"/>
  <c r="N3" i="21"/>
  <c r="N5" i="21" s="1"/>
  <c r="S207" i="1"/>
  <c r="T205" i="1"/>
  <c r="T207" i="1" s="1"/>
  <c r="S95" i="1"/>
  <c r="T93" i="1"/>
  <c r="T95" i="1" s="1"/>
</calcChain>
</file>

<file path=xl/sharedStrings.xml><?xml version="1.0" encoding="utf-8"?>
<sst xmlns="http://schemas.openxmlformats.org/spreadsheetml/2006/main" count="2846" uniqueCount="306">
  <si>
    <t>FORMAT CIAXLONE REPORT</t>
  </si>
  <si>
    <t>REPORT SETTINGS</t>
  </si>
  <si>
    <t>Description:</t>
  </si>
  <si>
    <t>Period Balances Report</t>
  </si>
  <si>
    <t>Narration:</t>
  </si>
  <si>
    <t/>
  </si>
  <si>
    <t>Created By:</t>
  </si>
  <si>
    <t>HOFFMANKT1 - 08-Oct-2018 11:37:45</t>
  </si>
  <si>
    <t>Destination:</t>
  </si>
  <si>
    <t>Allow Change=Y;Drilldown Mode=None;Eval Vars In Excel Formulas=N;Destination=AnotherSheet;Output Type=ExcelWorkbook12;Sheet Name=Sheet1Report;Display Gridlines=N;Display Row and Column Headings=Y;Display Sheet Tabs=Y;Display PageBreaks=N;Collapse Groups=N;Standard Report=N</t>
  </si>
  <si>
    <t>Publishing:</t>
  </si>
  <si>
    <t>File Title=Period Balances Report;Display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</si>
  <si>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</si>
  <si>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</si>
  <si>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</si>
  <si>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</si>
  <si>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</si>
  <si>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</si>
  <si>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</si>
  <si>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Field Dict Code</t>
  </si>
  <si>
    <t>List Values</t>
  </si>
  <si>
    <t>Variable 1:</t>
  </si>
  <si>
    <t>GLBUDLDG</t>
  </si>
  <si>
    <t>GL Budget Ledger</t>
  </si>
  <si>
    <t>AlphaNumeric;Y;Y;Y;Specified;200;0</t>
  </si>
  <si>
    <t>24GLBUD</t>
  </si>
  <si>
    <t>Variable 2:</t>
  </si>
  <si>
    <t>PJBUDLDG</t>
  </si>
  <si>
    <t>PJ Budget Ledger</t>
  </si>
  <si>
    <t>24PJBUD</t>
  </si>
  <si>
    <t>Variable 3:</t>
  </si>
  <si>
    <t>WSNAME</t>
  </si>
  <si>
    <t>Budget Worksheet Name</t>
  </si>
  <si>
    <t>Variable 4:</t>
  </si>
  <si>
    <t>WSVERS</t>
  </si>
  <si>
    <t>Budget Worksheet Version</t>
  </si>
  <si>
    <t>Variable 5:</t>
  </si>
  <si>
    <t>GLCURBUD</t>
  </si>
  <si>
    <t>Prev GL Budget Ledger</t>
  </si>
  <si>
    <t>23GLBUD</t>
  </si>
  <si>
    <t>Variable 6:</t>
  </si>
  <si>
    <t>PJCURBUD</t>
  </si>
  <si>
    <t>Prev PJ Budget Ledger</t>
  </si>
  <si>
    <t>23PJBUD</t>
  </si>
  <si>
    <t>Variable 7:</t>
  </si>
  <si>
    <t>PREVWSNAME</t>
  </si>
  <si>
    <t>Prev Budget Worksheet Name</t>
  </si>
  <si>
    <t>Variable 8:</t>
  </si>
  <si>
    <t>PREVWSVERS</t>
  </si>
  <si>
    <t>Prev Budget Worksheet Version</t>
  </si>
  <si>
    <t>Variable 9:</t>
  </si>
  <si>
    <t>ENTITY</t>
  </si>
  <si>
    <t>Entity</t>
  </si>
  <si>
    <t>List;Y;Y;Y;Specified;200;0</t>
  </si>
  <si>
    <t>10</t>
  </si>
  <si>
    <t>List=DropDownList;ChartComponent=GLCHART;1;HideInactive=N;Display=CodeDescription</t>
  </si>
  <si>
    <t>Variable 10:</t>
  </si>
  <si>
    <t>BUDYEAR</t>
  </si>
  <si>
    <t>Budget Year (eg 2018/19)</t>
  </si>
  <si>
    <t>2023/24</t>
  </si>
  <si>
    <t>Variable 11:</t>
  </si>
  <si>
    <t>LTP</t>
  </si>
  <si>
    <t>LTP or Annual Plan</t>
  </si>
  <si>
    <t>List=DropDownList;Display=CodeDescription;LTP;Long Term Plan;APLAN;Annual Plan</t>
  </si>
  <si>
    <t>Variable 12:</t>
  </si>
  <si>
    <t>OUTCOMELVL1</t>
  </si>
  <si>
    <t>Outcome Level 1</t>
  </si>
  <si>
    <t>List;Y;N;Y;Specified;200;0;Report</t>
  </si>
  <si>
    <t>%</t>
  </si>
  <si>
    <t>List=DropDownList;Display=CodeDescription;SelectionCode=NYOUTCOM;HideInactive=N;Sort=ValueField;Order=Asc;%;FOR WHOLE OF COUNCIL</t>
  </si>
  <si>
    <t>COLUMN DEFINITION</t>
  </si>
  <si>
    <t xml:space="preserve"> </t>
  </si>
  <si>
    <t>Name:</t>
  </si>
  <si>
    <t>GLOPEX</t>
  </si>
  <si>
    <t>Data Source:</t>
  </si>
  <si>
    <t>Period Balances (Financial System Administration) (7e5d697e-f5c0-4e46-9a75-fbf2d917a7bf)</t>
  </si>
  <si>
    <t>Parameters:</t>
  </si>
  <si>
    <t>ChartName=GLCHART;EnableCommitmentColumns=Y</t>
  </si>
  <si>
    <t>Drilldown:</t>
  </si>
  <si>
    <t>Heading Start Row=1;Heading Rows=4;Offline Min Rows=50;SecAttLinks=Y;CombOfflineShts=N;DD Link Cols Type=All</t>
  </si>
  <si>
    <t>Column Name:</t>
  </si>
  <si>
    <t>BUD</t>
  </si>
  <si>
    <t>YR1</t>
  </si>
  <si>
    <t>Variance</t>
  </si>
  <si>
    <t>YR2</t>
  </si>
  <si>
    <t>YR3</t>
  </si>
  <si>
    <t>YR4</t>
  </si>
  <si>
    <t>YR5</t>
  </si>
  <si>
    <t>YR6</t>
  </si>
  <si>
    <t>YR7</t>
  </si>
  <si>
    <t>YR8</t>
  </si>
  <si>
    <t>YR9</t>
  </si>
  <si>
    <t>YR10</t>
  </si>
  <si>
    <t>Action:</t>
  </si>
  <si>
    <t>Sum</t>
  </si>
  <si>
    <t>UserDefined</t>
  </si>
  <si>
    <t>Field:</t>
  </si>
  <si>
    <t>F1Lpb_BalanceAmount1</t>
  </si>
  <si>
    <t>F1Lpb_BalanceAmount2</t>
  </si>
  <si>
    <t>Details:</t>
  </si>
  <si>
    <t>{F1Lpb_Period} between ('1' AND '12') AND {F1La_LedgerName} = '{&amp;GLCURBUD}'</t>
  </si>
  <si>
    <t>{F1Lpb_Period} between ('1' AND '12') AND {F1La_LedgerName} = '{&amp;GLBUDLDG}'</t>
  </si>
  <si>
    <t>{F1Lpb_Period} = '22' AND {F1La_LedgerName} = '{&amp;GLBUDLDG}'</t>
  </si>
  <si>
    <t>{F1Lpb_Period} = '23' AND {F1La_LedgerName} = '{&amp;GLBUDLDG}'</t>
  </si>
  <si>
    <t>{F1Lpb_Period} = '24' AND {F1La_LedgerName} = '{&amp;GLBUDLDG}'</t>
  </si>
  <si>
    <t>{F1Lpb_Period} = '25' AND {F1La_LedgerName} = '{&amp;GLBUDLDG}'</t>
  </si>
  <si>
    <t>{F1Lpb_Period} = '26' AND {F1La_LedgerName} = '{&amp;GLBUDLDG}'</t>
  </si>
  <si>
    <t>{F1Lpb_Period} = '27' AND {F1La_LedgerName} = '{&amp;GLBUDLDG}'</t>
  </si>
  <si>
    <t>{F1Lpb_Period} = '28' AND {F1La_LedgerName} = '{&amp;GLBUDLDG}'</t>
  </si>
  <si>
    <t>{F1Lpb_Period} = '29' AND {F1La_LedgerName} = '{&amp;GLBUDLDG}'</t>
  </si>
  <si>
    <t>{F1Lpb_Period} = '30' AND {F1La_LedgerName} = '{&amp;GLBUDLDG}'</t>
  </si>
  <si>
    <t>Display:</t>
  </si>
  <si>
    <t>Y</t>
  </si>
  <si>
    <t>N;'{&amp;LTP}' = 'LTP'</t>
  </si>
  <si>
    <t>N;'{&amp;LTP}' = 'APLAN'</t>
  </si>
  <si>
    <t>Use Column=Y;Display Column=Y;Title=Description;Title same as Column Name=Y;Type=SameAsColumn;Display Format Type=DefaultForType;Display Width=100;Link Options=None;Total Line Type=Automatic</t>
  </si>
  <si>
    <t>Use Column=Y;Display Column=Y;Title=BUD;Title same as Column Name=Y;Type=SameAsColumn;Display Format Type=DefaultForType;Display Format=#,##0.00~sc~(#,##0.00);Display Width=100;Link Options=None;Total Line Type=Automatic</t>
  </si>
  <si>
    <t>Use Column=Y;Display Column=Y;Title=YR1;Title same as Column Name=Y;Type=SameAsColumn;Display Format Type=DefaultForType;Display Format=#,##0.00~sc~(#,##0.00);Display Width=100;Link Options=None;Total Line Type=Automatic</t>
  </si>
  <si>
    <t>Use Column=Y;Display Column=Y;Title=Variance;Title same as Column Name=Y;Type=SameAsColumn;Display Format Type=DefaultForType;Display Width=100;Link Options=None;Total Line Type=None</t>
  </si>
  <si>
    <t>Use Column=Y;Display Column=Y;Title=YR2;Title same as Column Name=Y;Type=SameAsColumn;Display Format Type=DefaultForType;Display Format=#,##0.00~sc~(#,##0.00);Display Width=100;Link Options=None;Total Line Type=Automatic</t>
  </si>
  <si>
    <t>GLCAPEX</t>
  </si>
  <si>
    <t>PJCAPEX</t>
  </si>
  <si>
    <t>ChartName=PJCHART;EnableCommitmentColumns=Y</t>
  </si>
  <si>
    <t>{F1Lpb_Period} between ('1' AND '12') AND {F1La_LedgerName} = '{&amp;PJCURBUD}'</t>
  </si>
  <si>
    <t>{F1Lpb_Period} between ('1' AND '12') AND {F1La_LedgerName} = '{&amp;PJBUDLDG}'</t>
  </si>
  <si>
    <t>{F1Lpb_Period} = '22' AND {F1La_LedgerName} = '{&amp;PJBUDLDG}'</t>
  </si>
  <si>
    <t>{F1Lpb_Period} = '23' AND {F1La_LedgerName} = '{&amp;PJBUDLDG}'</t>
  </si>
  <si>
    <t>{F1Lpb_Period} = '24' AND {F1La_LedgerName} = '{&amp;PJBUDLDG}'</t>
  </si>
  <si>
    <t>{F1Lpb_Period} = '25' AND {F1La_LedgerName} = '{&amp;PJBUDLDG}'</t>
  </si>
  <si>
    <t>{F1Lpb_Period} = '26' AND {F1La_LedgerName} = '{&amp;PJBUDLDG}'</t>
  </si>
  <si>
    <t>{F1Lpb_Period} = '27' AND {F1La_LedgerName} = '{&amp;PJBUDLDG}'</t>
  </si>
  <si>
    <t>{F1Lpb_Period} = '28' AND {F1La_LedgerName} = '{&amp;PJBUDLDG}'</t>
  </si>
  <si>
    <t>{F1Lpb_Period} = '29' AND {F1La_LedgerName} = '{&amp;PJBUDLDG}'</t>
  </si>
  <si>
    <t>{F1Lpb_Period} = '30' AND {F1La_LedgerName} = '{&amp;PJBUDLDG}'</t>
  </si>
  <si>
    <t>FIS_ADJUST_GL</t>
  </si>
  <si>
    <t>Budget Administrator Worksheet Data (Budgeting) (d370d636-d2fe-4425-a64f-f9b5f62faf76)</t>
  </si>
  <si>
    <t>DataSourceType=CiADataSource;WorksheetTypeName=FIS_ADJUST_GL</t>
  </si>
  <si>
    <t>Heading Start Row=1;Heading Rows=4;Offline Min Rows=50;SecAttLinks=True;CombOfflineShts=False;DD Link Cols Type=All</t>
  </si>
  <si>
    <t>FISCategoryOpex</t>
  </si>
  <si>
    <t>PrevYrAmount</t>
  </si>
  <si>
    <t>Year1Amount</t>
  </si>
  <si>
    <t>Year2Amount</t>
  </si>
  <si>
    <t>Year3Amount</t>
  </si>
  <si>
    <t>Year4Amount</t>
  </si>
  <si>
    <t>Year5Amount</t>
  </si>
  <si>
    <t>Year6Amount</t>
  </si>
  <si>
    <t>Year7Amount</t>
  </si>
  <si>
    <t>Year8Amount</t>
  </si>
  <si>
    <t>Year9Amount</t>
  </si>
  <si>
    <t>Year10Amount</t>
  </si>
  <si>
    <t>Display</t>
  </si>
  <si>
    <t>FISCATOPEX</t>
  </si>
  <si>
    <t>{WorksheetName} = '{&amp;PREVWSNAME}' AND {WorksheetVers} = '{&amp;PREVWSVERS}'</t>
  </si>
  <si>
    <t>{WorksheetName} = '{&amp;WSNAME}' AND {WorksheetVers} = '{&amp;WSVERS}'</t>
  </si>
  <si>
    <t>Use Column=Y;Display Column=Y;Title=FISCategory Opex;Title same as Column Name=Y;Type=SameAsColumn;Display Format Type=DefaultForType;Display Width=100;Link Options=None;Total Line Type=Automatic</t>
  </si>
  <si>
    <t>Use Column=Y;Display Column=Y;Title=Prev Yr Amount;Title same as Column Name=Y;Type=SameAsColumn;Display Format Type=DefaultForType;Display Format=#,##0.00~sc~(#,##0.00);Display Width=100;Link Options=None;Total Line Type=Automatic</t>
  </si>
  <si>
    <t>Use Column=Y;Display Column=Y;Title=Year 1Amount;Title same as Column Name=Y;Type=SameAsColumn;Display Format Type=DefaultForType;Display Format=#,##0.00~sc~(#,##0.00);Display Width=100;Link Options=None;Total Line Type=Automatic</t>
  </si>
  <si>
    <t>Use Column=Y;Display Column=Y;Title=Year 2Amount;Title same as Column Name=Y;Type=SameAsColumn;Display Format Type=DefaultForType;Display Format=#,##0.00~sc~(#,##0.00);Display Width=100;Link Options=None;Total Line Type=Automatic</t>
  </si>
  <si>
    <t>Use Column=Y;Display Column=Y;Title=Year 3Amount;Title same as Column Name=Y;Type=SameAsColumn;Display Format Type=DefaultForType;Display Format=#,##0.00~sc~(#,##0.00);Display Width=100;Link Options=None;Total Line Type=Automatic</t>
  </si>
  <si>
    <t>Use Column=Y;Display Column=Y;Title=Year 4Amount;Title same as Column Name=Y;Type=SameAsColumn;Display Format Type=DefaultForType;Display Format=#,##0.00~sc~(#,##0.00);Display Width=100;Link Options=None;Total Line Type=Automatic</t>
  </si>
  <si>
    <t>Use Column=Y;Display Column=Y;Title=Year 5Amount;Title same as Column Name=Y;Type=SameAsColumn;Display Format Type=DefaultForType;Display Format=#,##0.00~sc~(#,##0.00);Display Width=100;Link Options=None;Total Line Type=Automatic</t>
  </si>
  <si>
    <t>Use Column=Y;Display Column=Y;Title=Year 6Amount;Title same as Column Name=Y;Type=SameAsColumn;Display Format Type=DefaultForType;Display Format=#,##0.00~sc~(#,##0.00);Display Width=100;Link Options=None;Total Line Type=Automatic</t>
  </si>
  <si>
    <t>Use Column=Y;Display Column=Y;Title=Year 7Amount;Title same as Column Name=Y;Type=SameAsColumn;Display Format Type=DefaultForType;Display Format=#,##0.00~sc~(#,##0.00);Display Width=100;Link Options=None;Total Line Type=Automatic</t>
  </si>
  <si>
    <t>Use Column=Y;Display Column=Y;Title=Year 8Amount;Title same as Column Name=Y;Type=SameAsColumn;Display Format Type=DefaultForType;Display Format=#,##0.00~sc~(#,##0.00);Display Width=100;Link Options=None;Total Line Type=Automatic</t>
  </si>
  <si>
    <t>Use Column=Y;Display Column=Y;Title=Year 9Amount;Title same as Column Name=Y;Type=SameAsColumn;Display Format Type=DefaultForType;Display Format=#,##0.00~sc~(#,##0.00);Display Width=100;Link Options=None;Total Line Type=Automatic</t>
  </si>
  <si>
    <t>Use Column=Y;Display Column=Y;Title=Year 10Amount;Title same as Column Name=Y;Type=SameAsColumn;Display Format Type=DefaultForType;Display Format=#,##0.00~sc~(#,##0.00);Display Width=100;Link Options=None;Total Line Type=Automatic</t>
  </si>
  <si>
    <t>FIS_ADJUST_RATES_GL</t>
  </si>
  <si>
    <t>DataSourceType=CiADataSource;WorksheetTypeName=FIS_ADJUST_RATES_GL</t>
  </si>
  <si>
    <t>ROW COMMANDS</t>
  </si>
  <si>
    <t>Updated on 06-Mar-2024 12:58:13 by user GRIFF1I</t>
  </si>
  <si>
    <t>Command</t>
  </si>
  <si>
    <t>Details</t>
  </si>
  <si>
    <t>Selection</t>
  </si>
  <si>
    <t>Search</t>
  </si>
  <si>
    <t>Value (Fr)</t>
  </si>
  <si>
    <t>Value (To)</t>
  </si>
  <si>
    <t>h.COLUMNS</t>
  </si>
  <si>
    <t>FUNDING IMPACT STATEMENT</t>
  </si>
  <si>
    <t>h.SET</t>
  </si>
  <si>
    <t>Level 1</t>
  </si>
  <si>
    <t>{Entity} = '{&amp;ENTITY}' AND {F1Ldg_LdgName} one of ('{&amp;GLBUDLDG}, {&amp;GLCURBUD}') AND {Activity} between ('1000' AND '1999') AND {Capex_or_Opex} = 'OPEX' AND {NYActivityOutcome1} like '{&amp;OUTCOMELVL1}'</t>
  </si>
  <si>
    <t>FOR THE WHOLE OF COUNCIL</t>
  </si>
  <si>
    <t>h.*</t>
  </si>
  <si>
    <t>{&amp;LTP}</t>
  </si>
  <si>
    <t>{&amp;BUDYEAR}</t>
  </si>
  <si>
    <t>h.FACTOR</t>
  </si>
  <si>
    <t>.001</t>
  </si>
  <si>
    <t>All</t>
  </si>
  <si>
    <t>$000s</t>
  </si>
  <si>
    <t>h.SIGN</t>
  </si>
  <si>
    <t>Credit</t>
  </si>
  <si>
    <t>Sources of operating funding</t>
  </si>
  <si>
    <t>h.LIST</t>
  </si>
  <si>
    <t>{FIS_Category___OPEX};{FIS_Category___OPEX_Description}</t>
  </si>
  <si>
    <t>FIS_Category___OPEX</t>
  </si>
  <si>
    <t>=</t>
  </si>
  <si>
    <t>120</t>
  </si>
  <si>
    <t>130</t>
  </si>
  <si>
    <t>140</t>
  </si>
  <si>
    <t>160</t>
  </si>
  <si>
    <t>Total operating funding (A)</t>
  </si>
  <si>
    <t>*</t>
  </si>
  <si>
    <t>150</t>
  </si>
  <si>
    <t>Debit</t>
  </si>
  <si>
    <t>Applications of operating funding</t>
  </si>
  <si>
    <t>200</t>
  </si>
  <si>
    <t>210</t>
  </si>
  <si>
    <t>230</t>
  </si>
  <si>
    <t>Total applications of operating funding (B)</t>
  </si>
  <si>
    <t>Surplus (deficit) of operating funding (A-B)</t>
  </si>
  <si>
    <t>220</t>
  </si>
  <si>
    <t>500</t>
  </si>
  <si>
    <t>Depreciation</t>
  </si>
  <si>
    <t>Entity = '{&amp;ENTITY}' AND F1Ldg_LdgName one of ({&amp;GLBUDLDG}, {&amp;GLCURBUD}) AND NYActivityOutcome1 like '{&amp;OUTCOMELVL1}'</t>
  </si>
  <si>
    <t>Sources of capital funding (GL)</t>
  </si>
  <si>
    <t>{FIS_Category___CAPEX};{FIS_Category___CAPEX_Description}</t>
  </si>
  <si>
    <t>FIS_Category___CAPEX</t>
  </si>
  <si>
    <t>300</t>
  </si>
  <si>
    <t>310</t>
  </si>
  <si>
    <t>Increase (decrease) in debt</t>
  </si>
  <si>
    <t>320</t>
  </si>
  <si>
    <t>330</t>
  </si>
  <si>
    <t>Total sources of capital funding (C)</t>
  </si>
  <si>
    <t>Applications of capital funding</t>
  </si>
  <si>
    <t>Increase (decrease) in reserves</t>
  </si>
  <si>
    <t>Increase (decrease) in investments</t>
  </si>
  <si>
    <t>Total applications of capital funding (D)</t>
  </si>
  <si>
    <t>Entity = '{&amp;ENTITY}' AND F1Ldg_LdgName one of ({&amp;PJBUDLDG}, {&amp;PJCURBUD}) AND Capex_or_Opex = 'CAPEX' AND Activity between ('2000' AND '2999') AND NYActivityOutcome1 like '{&amp;OUTCOMELVL1}'</t>
  </si>
  <si>
    <t>Sources of capital funding (PJ)</t>
  </si>
  <si>
    <t>Capital expenditure</t>
  </si>
  <si>
    <t>h.DISPLAY</t>
  </si>
  <si>
    <t>Project_Type</t>
  </si>
  <si>
    <t>GU</t>
  </si>
  <si>
    <t>LU</t>
  </si>
  <si>
    <t>CR</t>
  </si>
  <si>
    <t>FIS_ADJUST_GL_OPEX (adjustments worksheet)</t>
  </si>
  <si>
    <t>{WorksheetName} one of ({&amp;WSNAME}, {&amp;PREVWSNAME}) AND {WorksheetVers} one of ({&amp;WSVERS}, {&amp;PREVWSVERS}) AND {OUTCOME} like '{&amp;OUTCOMELVL1}'</t>
  </si>
  <si>
    <t>{FISCATOPEX};{FISCATOPEX}</t>
  </si>
  <si>
    <t>100</t>
  </si>
  <si>
    <t>110</t>
  </si>
  <si>
    <t>FIS_ADJUST_RATES_GL_OPEX (adjustments worksheet)</t>
  </si>
  <si>
    <t>FIS_ADJUST_GL_CAPEX (adjustments worksheet)</t>
  </si>
  <si>
    <t>{WorksheetName} one of ({&amp;WSNAME}, {&amp;PREVWSNAME}) AND {WorksheetVers}  one of ({&amp;WSVERS}, {&amp;PREVWSVERS}) AND {OUTCOME} like '{&amp;OUTCOMELVL1}'</t>
  </si>
  <si>
    <t>{FISCATCAPEX};{FISCATCAPEX}</t>
  </si>
  <si>
    <t>FISCATCAPEX</t>
  </si>
  <si>
    <t>700</t>
  </si>
  <si>
    <t>Increase (decrease) in debt (adjustments that add into final figure below)</t>
  </si>
  <si>
    <t>600</t>
  </si>
  <si>
    <t>Increase (decrease) in investments (adjustments that add into final figure below)</t>
  </si>
  <si>
    <t>FINAL REPORT BELOW (ALL SOURCES ABOVE ADDED TOGETHER)</t>
  </si>
  <si>
    <t>FOR WHOLE OF COUNCIL</t>
  </si>
  <si>
    <t>General rates, uniform annual general charges, rates penalties</t>
  </si>
  <si>
    <t>Targeted rates (other than a targeted rate for water supply)</t>
  </si>
  <si>
    <t>Subsidies and grants for operating purposes</t>
  </si>
  <si>
    <t>Fees and charges</t>
  </si>
  <si>
    <t>Interest and dividends from investments</t>
  </si>
  <si>
    <t>Local authorities fuel tax, fines, infringement fees, and other receipts</t>
  </si>
  <si>
    <t>Payments to staff and suppliers</t>
  </si>
  <si>
    <t>Finance costs</t>
  </si>
  <si>
    <t>Other operating funding applications</t>
  </si>
  <si>
    <t>Sources of capital funding</t>
  </si>
  <si>
    <t>Subsidies and grants for capital expenditure</t>
  </si>
  <si>
    <t>Development and financial contributions</t>
  </si>
  <si>
    <t>Gross proceeds from sales of assets</t>
  </si>
  <si>
    <t>Lump sum contributions</t>
  </si>
  <si>
    <t>Surplus (deficit) of capital funding (C-D)</t>
  </si>
  <si>
    <t>Funding balance ((A-B) + (C-D))</t>
  </si>
  <si>
    <t>Expenses for this activity grouping include the following depreciation/amortisation charge</t>
  </si>
  <si>
    <t>Internal charges and overheads recovered</t>
  </si>
  <si>
    <t>Internal charges and overheads applied</t>
  </si>
  <si>
    <t>Total of internal charges</t>
  </si>
  <si>
    <t>DefnSheetName=_defntemp_</t>
  </si>
  <si>
    <t>2024/25</t>
  </si>
  <si>
    <t>Local authorities fuel tax, fines, infri</t>
  </si>
  <si>
    <t>NA</t>
  </si>
  <si>
    <t>2025/26</t>
  </si>
  <si>
    <t>2026/27</t>
  </si>
  <si>
    <t>2027/28</t>
  </si>
  <si>
    <t>2028/29</t>
  </si>
  <si>
    <t>2029/30</t>
  </si>
  <si>
    <t>2030/31</t>
  </si>
  <si>
    <t>2031/32</t>
  </si>
  <si>
    <t>2032/33</t>
  </si>
  <si>
    <t>2033/34</t>
  </si>
  <si>
    <t>Internal charges recovered</t>
  </si>
  <si>
    <t>Internal charges</t>
  </si>
  <si>
    <t xml:space="preserve">10.1 Organisational Projects </t>
  </si>
  <si>
    <t xml:space="preserve">1.1 Governance Information and Engagement </t>
  </si>
  <si>
    <t>2.1 Parks, Beaches and Open Spaces</t>
  </si>
  <si>
    <t>2.2 Waste Reduction and Energy Conservation</t>
  </si>
  <si>
    <t>2.3 Water Supply</t>
  </si>
  <si>
    <t>2.4 Wastewater</t>
  </si>
  <si>
    <t>2.5 Stormwater</t>
  </si>
  <si>
    <t>2.6 Conservation Attractions</t>
  </si>
  <si>
    <t>3.1 City Promotions and Business Support</t>
  </si>
  <si>
    <t>4.1 Arts and Cultural Activities</t>
  </si>
  <si>
    <t>5.1 Recreation Promotion and Support</t>
  </si>
  <si>
    <t>5.2 Community Participation and Support</t>
  </si>
  <si>
    <t>5.3 Public Health and Safety</t>
  </si>
  <si>
    <t>6.1 Urban Planning, Heritage and Public Spaces Development</t>
  </si>
  <si>
    <t xml:space="preserve">6.2 Building and Development </t>
  </si>
  <si>
    <t>7.1 Transport</t>
  </si>
  <si>
    <t>7.2 Parking</t>
  </si>
  <si>
    <t>-  to meet additional demand</t>
  </si>
  <si>
    <t>-  to improve level of service</t>
  </si>
  <si>
    <t>-  to replace existing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</si>
</sst>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\(#,##0\)"/>
  </numFmts>
  <fonts count="1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0" tint="-0.34971160008545182"/>
        <bgColor indexed="64"/>
      </patternFill>
    </fill>
    <fill>
      <patternFill patternType="solid">
        <fgColor theme="0" tint="-0.14972380748924222"/>
        <bgColor indexed="64"/>
      </patternFill>
    </fill>
    <fill>
      <patternFill patternType="solid">
        <fgColor theme="0" tint="-0.34971160008545182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0.349894711142307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5" fillId="0" borderId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88">
    <xf numFmtId="0" fontId="0" fillId="0" borderId="0" xfId="0"/>
    <xf numFmtId="0" fontId="10" fillId="2" borderId="1" xfId="0" applyFont="1" applyFill="1" applyBorder="1" applyAlignment="1">
      <alignment vertical="center"/>
    </xf>
    <xf numFmtId="0" fontId="9" fillId="3" borderId="0" xfId="0" applyFont="1" applyFill="1"/>
    <xf numFmtId="0" fontId="2" fillId="3" borderId="0" xfId="0" applyFont="1" applyFill="1"/>
    <xf numFmtId="0" fontId="9" fillId="4" borderId="0" xfId="0" applyFont="1" applyFill="1"/>
    <xf numFmtId="0" fontId="2" fillId="4" borderId="0" xfId="0" applyFont="1" applyFill="1"/>
    <xf numFmtId="0" fontId="2" fillId="4" borderId="0" xfId="0" quotePrefix="1" applyFont="1" applyFill="1"/>
    <xf numFmtId="0" fontId="9" fillId="5" borderId="0" xfId="0" applyFont="1" applyFill="1"/>
    <xf numFmtId="0" fontId="2" fillId="5" borderId="0" xfId="0" applyFont="1" applyFill="1"/>
    <xf numFmtId="0" fontId="1" fillId="2" borderId="0" xfId="0" applyFont="1" applyFill="1"/>
    <xf numFmtId="0" fontId="8" fillId="0" borderId="0" xfId="0" applyFont="1"/>
    <xf numFmtId="0" fontId="7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 vertical="top"/>
    </xf>
    <xf numFmtId="4" fontId="3" fillId="0" borderId="1" xfId="0" applyNumberFormat="1" applyFont="1" applyBorder="1" applyAlignment="1">
      <alignment horizont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64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6" borderId="0" xfId="0" applyFont="1" applyFill="1"/>
    <xf numFmtId="0" fontId="0" fillId="6" borderId="0" xfId="0" applyFill="1"/>
    <xf numFmtId="0" fontId="3" fillId="6" borderId="0" xfId="0" applyFont="1" applyFill="1"/>
    <xf numFmtId="0" fontId="3" fillId="6" borderId="2" xfId="0" applyFont="1" applyFill="1" applyBorder="1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3" fillId="0" borderId="2" xfId="0" applyFont="1" applyBorder="1"/>
    <xf numFmtId="0" fontId="3" fillId="0" borderId="0" xfId="0" applyFont="1" applyAlignment="1">
      <alignment vertical="top" wrapText="1"/>
    </xf>
    <xf numFmtId="164" fontId="3" fillId="0" borderId="2" xfId="0" applyNumberFormat="1" applyFont="1" applyBorder="1"/>
    <xf numFmtId="0" fontId="0" fillId="7" borderId="0" xfId="0" applyFill="1"/>
    <xf numFmtId="0" fontId="5" fillId="8" borderId="1" xfId="0" applyFont="1" applyFill="1" applyBorder="1"/>
    <xf numFmtId="0" fontId="3" fillId="8" borderId="0" xfId="0" applyFont="1" applyFill="1"/>
    <xf numFmtId="0" fontId="0" fillId="8" borderId="0" xfId="0" applyFill="1"/>
    <xf numFmtId="0" fontId="3" fillId="8" borderId="2" xfId="0" applyFont="1" applyFill="1" applyBorder="1"/>
    <xf numFmtId="0" fontId="5" fillId="8" borderId="0" xfId="0" applyFont="1" applyFill="1"/>
    <xf numFmtId="0" fontId="0" fillId="9" borderId="0" xfId="0" applyFill="1"/>
    <xf numFmtId="0" fontId="4" fillId="9" borderId="0" xfId="0" applyFont="1" applyFill="1"/>
    <xf numFmtId="164" fontId="3" fillId="9" borderId="0" xfId="0" applyNumberFormat="1" applyFont="1" applyFill="1" applyAlignment="1">
      <alignment horizontal="right"/>
    </xf>
    <xf numFmtId="0" fontId="5" fillId="10" borderId="1" xfId="0" applyFont="1" applyFill="1" applyBorder="1"/>
    <xf numFmtId="0" fontId="3" fillId="10" borderId="0" xfId="0" applyFont="1" applyFill="1"/>
    <xf numFmtId="0" fontId="0" fillId="10" borderId="0" xfId="0" applyFill="1"/>
    <xf numFmtId="0" fontId="3" fillId="10" borderId="2" xfId="0" applyFont="1" applyFill="1" applyBorder="1"/>
    <xf numFmtId="0" fontId="5" fillId="10" borderId="0" xfId="0" applyFont="1" applyFill="1"/>
    <xf numFmtId="0" fontId="0" fillId="11" borderId="0" xfId="0" applyFill="1"/>
    <xf numFmtId="0" fontId="4" fillId="11" borderId="0" xfId="0" applyFont="1" applyFill="1"/>
    <xf numFmtId="164" fontId="3" fillId="11" borderId="0" xfId="0" applyNumberFormat="1" applyFont="1" applyFill="1" applyAlignment="1">
      <alignment horizontal="right"/>
    </xf>
    <xf numFmtId="0" fontId="12" fillId="0" borderId="0" xfId="0" applyFont="1"/>
    <xf numFmtId="3" fontId="11" fillId="0" borderId="0" xfId="0" applyNumberFormat="1" applyFont="1"/>
    <xf numFmtId="0" fontId="14" fillId="0" borderId="0" xfId="0" applyFont="1"/>
    <xf numFmtId="0" fontId="13" fillId="0" borderId="0" xfId="0" applyFont="1"/>
    <xf numFmtId="3" fontId="14" fillId="0" borderId="0" xfId="0" applyNumberFormat="1" applyFont="1"/>
    <xf numFmtId="4" fontId="0" fillId="0" borderId="0" xfId="0" applyNumberForma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/>
    <xf numFmtId="164" fontId="0" fillId="0" borderId="0" xfId="0" applyNumberFormat="1" applyFill="1" applyAlignment="1">
      <alignment horizontal="right"/>
    </xf>
    <xf numFmtId="0" fontId="0" fillId="0" borderId="0" xfId="0" applyFill="1"/>
    <xf numFmtId="0" fontId="3" fillId="0" borderId="0" xfId="0" applyFont="1" applyFill="1"/>
    <xf numFmtId="164" fontId="3" fillId="0" borderId="0" xfId="0" applyNumberFormat="1" applyFont="1" applyFill="1" applyAlignment="1">
      <alignment horizontal="right"/>
    </xf>
    <xf numFmtId="0" fontId="8" fillId="0" borderId="0" xfId="0" applyFont="1" applyFill="1"/>
    <xf numFmtId="0" fontId="7" fillId="0" borderId="0" xfId="0" applyFont="1" applyFill="1"/>
    <xf numFmtId="0" fontId="7" fillId="0" borderId="1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 applyAlignment="1">
      <alignment horizontal="center" vertical="top"/>
    </xf>
    <xf numFmtId="0" fontId="0" fillId="0" borderId="1" xfId="0" applyFill="1" applyBorder="1"/>
    <xf numFmtId="4" fontId="3" fillId="0" borderId="1" xfId="0" applyNumberFormat="1" applyFont="1" applyFill="1" applyBorder="1" applyAlignment="1">
      <alignment horizontal="center"/>
    </xf>
    <xf numFmtId="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3" fillId="0" borderId="2" xfId="0" applyFont="1" applyFill="1" applyBorder="1"/>
    <xf numFmtId="164" fontId="3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top" wrapText="1"/>
    </xf>
    <xf numFmtId="3" fontId="0" fillId="0" borderId="0" xfId="0" applyNumberFormat="1" applyFill="1"/>
  </cellXfs>
  <cellStyles count="4">
    <cellStyle name="Comma 2" xfId="2" xr:uid="{18ABD70B-2A39-449D-93E5-17D5C3023FB5}"/>
    <cellStyle name="Comma 3" xfId="3" xr:uid="{4C61FD33-4A7C-4712-A13A-053751F6AB76}"/>
    <cellStyle name="Normal" xfId="0" builtinId="0"/>
    <cellStyle name="Normal 2" xfId="1" xr:uid="{1F832540-14BE-456B-8520-C0A619C91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B98-2806-4EB1-83DB-7C6015374DD6}">
  <sheetPr>
    <pageSetUpPr fitToPage="1"/>
  </sheetPr>
  <dimension ref="A1:V313"/>
  <sheetViews>
    <sheetView topLeftCell="A87" zoomScale="85" zoomScaleNormal="85" workbookViewId="0">
      <selection activeCell="E87" sqref="E87"/>
    </sheetView>
  </sheetViews>
  <sheetFormatPr defaultRowHeight="15" x14ac:dyDescent="0.25"/>
  <cols>
    <col min="1" max="6" width="14.28515625" style="5" customWidth="1"/>
    <col min="7" max="7" width="14.28515625" style="9" customWidth="1"/>
    <col min="8" max="8" width="70" customWidth="1"/>
    <col min="9" max="19" width="18.85546875" customWidth="1"/>
    <col min="20" max="20" width="18.7109375" customWidth="1"/>
  </cols>
  <sheetData>
    <row r="1" spans="1:7" s="1" customFormat="1" ht="24" customHeight="1" x14ac:dyDescent="0.25">
      <c r="A1" s="1" t="s">
        <v>0</v>
      </c>
    </row>
    <row r="2" spans="1:7" s="2" customFormat="1" ht="12.95" customHeight="1" x14ac:dyDescent="0.2">
      <c r="A2" s="2" t="s">
        <v>1</v>
      </c>
    </row>
    <row r="3" spans="1:7" s="3" customFormat="1" ht="12.95" customHeight="1" x14ac:dyDescent="0.2">
      <c r="A3" s="3" t="s">
        <v>2</v>
      </c>
      <c r="B3" s="3" t="s">
        <v>3</v>
      </c>
    </row>
    <row r="4" spans="1:7" s="3" customFormat="1" ht="12.95" customHeight="1" x14ac:dyDescent="0.2">
      <c r="A4" s="3" t="s">
        <v>4</v>
      </c>
      <c r="B4" s="3" t="s">
        <v>5</v>
      </c>
    </row>
    <row r="5" spans="1:7" s="3" customFormat="1" ht="12.95" customHeight="1" x14ac:dyDescent="0.2">
      <c r="A5" s="3" t="s">
        <v>6</v>
      </c>
      <c r="B5" s="3" t="s">
        <v>7</v>
      </c>
    </row>
    <row r="6" spans="1:7" s="3" customFormat="1" ht="12.95" customHeight="1" x14ac:dyDescent="0.2">
      <c r="A6" s="3" t="s">
        <v>8</v>
      </c>
      <c r="B6" s="3" t="s">
        <v>9</v>
      </c>
    </row>
    <row r="7" spans="1:7" s="3" customFormat="1" ht="12.95" customHeight="1" x14ac:dyDescent="0.2">
      <c r="A7" s="3" t="s">
        <v>10</v>
      </c>
      <c r="B7" s="3" t="s">
        <v>11</v>
      </c>
    </row>
    <row r="8" spans="1:7" s="3" customFormat="1" ht="12.95" customHeight="1" x14ac:dyDescent="0.2">
      <c r="A8" s="3" t="s">
        <v>12</v>
      </c>
      <c r="B8" s="3" t="s">
        <v>13</v>
      </c>
    </row>
    <row r="9" spans="1:7" s="3" customFormat="1" ht="12.95" customHeight="1" x14ac:dyDescent="0.2"/>
    <row r="10" spans="1:7" s="4" customFormat="1" ht="12.95" customHeight="1" x14ac:dyDescent="0.2">
      <c r="A10" s="4" t="s">
        <v>14</v>
      </c>
    </row>
    <row r="11" spans="1:7" s="5" customFormat="1" ht="12.95" customHeight="1" x14ac:dyDescent="0.2"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</row>
    <row r="12" spans="1:7" s="5" customFormat="1" ht="12.95" customHeight="1" x14ac:dyDescent="0.2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25</v>
      </c>
    </row>
    <row r="13" spans="1:7" s="5" customFormat="1" ht="12.95" customHeight="1" x14ac:dyDescent="0.2">
      <c r="A13" s="5" t="s">
        <v>26</v>
      </c>
      <c r="B13" s="5" t="s">
        <v>27</v>
      </c>
      <c r="C13" s="5" t="s">
        <v>28</v>
      </c>
      <c r="D13" s="5" t="s">
        <v>24</v>
      </c>
      <c r="E13" s="5" t="s">
        <v>29</v>
      </c>
    </row>
    <row r="14" spans="1:7" s="5" customFormat="1" ht="12.95" customHeight="1" x14ac:dyDescent="0.2">
      <c r="A14" s="5" t="s">
        <v>30</v>
      </c>
      <c r="B14" s="5" t="s">
        <v>31</v>
      </c>
      <c r="C14" s="5" t="s">
        <v>32</v>
      </c>
      <c r="D14" s="5" t="s">
        <v>24</v>
      </c>
      <c r="E14" s="6">
        <v>2024</v>
      </c>
    </row>
    <row r="15" spans="1:7" s="5" customFormat="1" ht="12.95" customHeight="1" x14ac:dyDescent="0.2">
      <c r="A15" s="5" t="s">
        <v>33</v>
      </c>
      <c r="B15" s="5" t="s">
        <v>34</v>
      </c>
      <c r="C15" s="5" t="s">
        <v>35</v>
      </c>
      <c r="D15" s="5" t="s">
        <v>24</v>
      </c>
      <c r="E15" s="6">
        <v>1</v>
      </c>
    </row>
    <row r="16" spans="1:7" s="5" customFormat="1" ht="12.95" customHeight="1" x14ac:dyDescent="0.2">
      <c r="A16" s="5" t="s">
        <v>36</v>
      </c>
      <c r="B16" s="5" t="s">
        <v>37</v>
      </c>
      <c r="C16" s="5" t="s">
        <v>38</v>
      </c>
      <c r="D16" s="5" t="s">
        <v>24</v>
      </c>
      <c r="E16" s="5" t="s">
        <v>39</v>
      </c>
    </row>
    <row r="17" spans="1:21" s="5" customFormat="1" ht="12.95" customHeight="1" x14ac:dyDescent="0.2">
      <c r="A17" s="5" t="s">
        <v>40</v>
      </c>
      <c r="B17" s="5" t="s">
        <v>41</v>
      </c>
      <c r="C17" s="5" t="s">
        <v>42</v>
      </c>
      <c r="D17" s="5" t="s">
        <v>24</v>
      </c>
      <c r="E17" s="5" t="s">
        <v>43</v>
      </c>
    </row>
    <row r="18" spans="1:21" s="5" customFormat="1" ht="12.95" customHeight="1" x14ac:dyDescent="0.2">
      <c r="A18" s="5" t="s">
        <v>44</v>
      </c>
      <c r="B18" s="5" t="s">
        <v>45</v>
      </c>
      <c r="C18" s="5" t="s">
        <v>46</v>
      </c>
      <c r="D18" s="5" t="s">
        <v>24</v>
      </c>
      <c r="E18" s="6">
        <v>2023</v>
      </c>
    </row>
    <row r="19" spans="1:21" s="5" customFormat="1" ht="12.95" customHeight="1" x14ac:dyDescent="0.2">
      <c r="A19" s="5" t="s">
        <v>47</v>
      </c>
      <c r="B19" s="5" t="s">
        <v>48</v>
      </c>
      <c r="C19" s="5" t="s">
        <v>49</v>
      </c>
      <c r="D19" s="5" t="s">
        <v>24</v>
      </c>
      <c r="E19" s="6">
        <v>6</v>
      </c>
      <c r="G19" s="6"/>
    </row>
    <row r="20" spans="1:21" s="5" customFormat="1" ht="12.95" customHeight="1" x14ac:dyDescent="0.2">
      <c r="A20" s="5" t="s">
        <v>50</v>
      </c>
      <c r="B20" s="5" t="s">
        <v>51</v>
      </c>
      <c r="C20" s="5" t="s">
        <v>52</v>
      </c>
      <c r="D20" s="5" t="s">
        <v>53</v>
      </c>
      <c r="E20" s="6" t="s">
        <v>54</v>
      </c>
      <c r="G20" s="5" t="s">
        <v>55</v>
      </c>
    </row>
    <row r="21" spans="1:21" s="5" customFormat="1" ht="12.95" customHeight="1" x14ac:dyDescent="0.2">
      <c r="A21" s="5" t="s">
        <v>56</v>
      </c>
      <c r="B21" s="5" t="s">
        <v>57</v>
      </c>
      <c r="C21" s="5" t="s">
        <v>58</v>
      </c>
      <c r="D21" s="5" t="s">
        <v>24</v>
      </c>
      <c r="E21" s="6" t="s">
        <v>59</v>
      </c>
    </row>
    <row r="22" spans="1:21" s="5" customFormat="1" ht="12.95" customHeight="1" x14ac:dyDescent="0.2">
      <c r="A22" s="5" t="s">
        <v>60</v>
      </c>
      <c r="B22" s="5" t="s">
        <v>61</v>
      </c>
      <c r="C22" s="5" t="s">
        <v>62</v>
      </c>
      <c r="D22" s="5" t="s">
        <v>53</v>
      </c>
      <c r="E22" s="6" t="s">
        <v>61</v>
      </c>
      <c r="G22" s="5" t="s">
        <v>63</v>
      </c>
    </row>
    <row r="23" spans="1:21" s="5" customFormat="1" ht="12.95" customHeight="1" x14ac:dyDescent="0.2">
      <c r="A23" s="6" t="s">
        <v>64</v>
      </c>
      <c r="B23" s="6" t="s">
        <v>65</v>
      </c>
      <c r="C23" s="6" t="s">
        <v>66</v>
      </c>
      <c r="D23" s="6" t="s">
        <v>67</v>
      </c>
      <c r="E23" s="6" t="s">
        <v>68</v>
      </c>
      <c r="G23" s="6" t="s">
        <v>69</v>
      </c>
    </row>
    <row r="24" spans="1:21" s="5" customFormat="1" ht="12.95" customHeight="1" x14ac:dyDescent="0.2">
      <c r="E24" s="6"/>
    </row>
    <row r="25" spans="1:21" s="7" customFormat="1" ht="12.95" customHeight="1" x14ac:dyDescent="0.2">
      <c r="A25" s="7" t="s">
        <v>70</v>
      </c>
      <c r="L25" s="7" t="s">
        <v>71</v>
      </c>
      <c r="U25" s="7" t="s">
        <v>71</v>
      </c>
    </row>
    <row r="26" spans="1:21" s="8" customFormat="1" ht="12.95" customHeight="1" x14ac:dyDescent="0.2">
      <c r="A26" s="8" t="s">
        <v>72</v>
      </c>
      <c r="B26" s="8" t="s">
        <v>73</v>
      </c>
      <c r="L26" s="8" t="s">
        <v>71</v>
      </c>
      <c r="U26" s="8" t="s">
        <v>71</v>
      </c>
    </row>
    <row r="27" spans="1:21" s="8" customFormat="1" ht="12.95" customHeight="1" x14ac:dyDescent="0.2">
      <c r="A27" s="8" t="s">
        <v>74</v>
      </c>
      <c r="B27" s="8" t="s">
        <v>75</v>
      </c>
      <c r="L27" s="8" t="s">
        <v>71</v>
      </c>
      <c r="U27" s="8" t="s">
        <v>71</v>
      </c>
    </row>
    <row r="28" spans="1:21" s="8" customFormat="1" ht="12.95" customHeight="1" x14ac:dyDescent="0.2">
      <c r="A28" s="8" t="s">
        <v>76</v>
      </c>
      <c r="B28" s="8" t="s">
        <v>77</v>
      </c>
      <c r="L28" s="8" t="s">
        <v>71</v>
      </c>
      <c r="U28" s="8" t="s">
        <v>71</v>
      </c>
    </row>
    <row r="29" spans="1:21" s="8" customFormat="1" ht="12.95" customHeight="1" x14ac:dyDescent="0.2">
      <c r="A29" s="8" t="s">
        <v>78</v>
      </c>
      <c r="B29" s="8" t="s">
        <v>79</v>
      </c>
      <c r="L29" s="8" t="s">
        <v>71</v>
      </c>
      <c r="U29" s="8" t="s">
        <v>71</v>
      </c>
    </row>
    <row r="30" spans="1:21" s="8" customFormat="1" ht="12.95" customHeight="1" x14ac:dyDescent="0.2">
      <c r="L30" s="8" t="s">
        <v>71</v>
      </c>
      <c r="U30" s="8" t="s">
        <v>71</v>
      </c>
    </row>
    <row r="31" spans="1:21" s="8" customFormat="1" ht="12.95" customHeight="1" x14ac:dyDescent="0.2">
      <c r="G31" s="8" t="s">
        <v>80</v>
      </c>
      <c r="H31" s="8" t="s">
        <v>16</v>
      </c>
      <c r="I31" s="8" t="s">
        <v>81</v>
      </c>
      <c r="J31" s="8" t="s">
        <v>82</v>
      </c>
      <c r="K31" s="8" t="s">
        <v>83</v>
      </c>
      <c r="L31" s="8" t="s">
        <v>84</v>
      </c>
      <c r="M31" s="8" t="s">
        <v>85</v>
      </c>
      <c r="N31" s="8" t="s">
        <v>86</v>
      </c>
      <c r="O31" s="8" t="s">
        <v>87</v>
      </c>
      <c r="P31" s="8" t="s">
        <v>88</v>
      </c>
      <c r="Q31" s="8" t="s">
        <v>89</v>
      </c>
      <c r="R31" s="8" t="s">
        <v>90</v>
      </c>
      <c r="S31" s="8" t="s">
        <v>91</v>
      </c>
      <c r="T31" s="8" t="s">
        <v>92</v>
      </c>
      <c r="U31" s="8" t="s">
        <v>71</v>
      </c>
    </row>
    <row r="32" spans="1:21" s="8" customFormat="1" ht="12.95" customHeight="1" x14ac:dyDescent="0.2">
      <c r="G32" s="8" t="s">
        <v>93</v>
      </c>
      <c r="H32" s="8" t="s">
        <v>16</v>
      </c>
      <c r="I32" s="8" t="s">
        <v>94</v>
      </c>
      <c r="J32" s="8" t="s">
        <v>94</v>
      </c>
      <c r="K32" s="8" t="s">
        <v>95</v>
      </c>
      <c r="L32" s="8" t="s">
        <v>94</v>
      </c>
      <c r="M32" s="8" t="s">
        <v>94</v>
      </c>
      <c r="N32" s="8" t="s">
        <v>94</v>
      </c>
      <c r="O32" s="8" t="s">
        <v>94</v>
      </c>
      <c r="P32" s="8" t="s">
        <v>94</v>
      </c>
      <c r="Q32" s="8" t="s">
        <v>94</v>
      </c>
      <c r="R32" s="8" t="s">
        <v>94</v>
      </c>
      <c r="S32" s="8" t="s">
        <v>94</v>
      </c>
      <c r="T32" s="8" t="s">
        <v>94</v>
      </c>
      <c r="U32" s="8" t="s">
        <v>71</v>
      </c>
    </row>
    <row r="33" spans="1:21" s="8" customFormat="1" ht="12.95" customHeight="1" x14ac:dyDescent="0.2">
      <c r="G33" s="8" t="s">
        <v>96</v>
      </c>
      <c r="I33" s="8" t="s">
        <v>97</v>
      </c>
      <c r="J33" s="8" t="s">
        <v>97</v>
      </c>
      <c r="L33" s="8" t="s">
        <v>98</v>
      </c>
      <c r="M33" s="8" t="s">
        <v>98</v>
      </c>
      <c r="N33" s="8" t="s">
        <v>98</v>
      </c>
      <c r="O33" s="8" t="s">
        <v>98</v>
      </c>
      <c r="P33" s="8" t="s">
        <v>98</v>
      </c>
      <c r="Q33" s="8" t="s">
        <v>98</v>
      </c>
      <c r="R33" s="8" t="s">
        <v>98</v>
      </c>
      <c r="S33" s="8" t="s">
        <v>98</v>
      </c>
      <c r="T33" s="8" t="s">
        <v>98</v>
      </c>
      <c r="U33" s="8" t="s">
        <v>71</v>
      </c>
    </row>
    <row r="34" spans="1:21" s="8" customFormat="1" ht="12.95" customHeight="1" x14ac:dyDescent="0.2">
      <c r="G34" s="8" t="s">
        <v>99</v>
      </c>
      <c r="H34" s="8" t="s">
        <v>16</v>
      </c>
      <c r="I34" s="8" t="s">
        <v>100</v>
      </c>
      <c r="J34" s="8" t="s">
        <v>101</v>
      </c>
      <c r="L34" s="8" t="s">
        <v>102</v>
      </c>
      <c r="M34" s="8" t="s">
        <v>103</v>
      </c>
      <c r="N34" s="8" t="s">
        <v>104</v>
      </c>
      <c r="O34" s="8" t="s">
        <v>105</v>
      </c>
      <c r="P34" s="8" t="s">
        <v>106</v>
      </c>
      <c r="Q34" s="8" t="s">
        <v>107</v>
      </c>
      <c r="R34" s="8" t="s">
        <v>108</v>
      </c>
      <c r="S34" s="8" t="s">
        <v>109</v>
      </c>
      <c r="T34" s="8" t="s">
        <v>110</v>
      </c>
      <c r="U34" s="8" t="s">
        <v>71</v>
      </c>
    </row>
    <row r="35" spans="1:21" s="8" customFormat="1" ht="12.95" customHeight="1" x14ac:dyDescent="0.2">
      <c r="G35" s="8" t="s">
        <v>111</v>
      </c>
      <c r="H35" s="8" t="s">
        <v>112</v>
      </c>
      <c r="I35" s="8" t="s">
        <v>112</v>
      </c>
      <c r="J35" s="8" t="s">
        <v>112</v>
      </c>
      <c r="K35" s="8" t="s">
        <v>113</v>
      </c>
      <c r="L35" s="8" t="s">
        <v>114</v>
      </c>
      <c r="M35" s="8" t="s">
        <v>114</v>
      </c>
      <c r="N35" s="8" t="s">
        <v>114</v>
      </c>
      <c r="O35" s="8" t="s">
        <v>114</v>
      </c>
      <c r="P35" s="8" t="s">
        <v>114</v>
      </c>
      <c r="Q35" s="8" t="s">
        <v>114</v>
      </c>
      <c r="R35" s="8" t="s">
        <v>114</v>
      </c>
      <c r="S35" s="8" t="s">
        <v>114</v>
      </c>
      <c r="T35" s="8" t="s">
        <v>114</v>
      </c>
      <c r="U35" s="8" t="s">
        <v>71</v>
      </c>
    </row>
    <row r="36" spans="1:21" s="8" customFormat="1" ht="12.95" customHeight="1" x14ac:dyDescent="0.2">
      <c r="G36" s="8" t="s">
        <v>10</v>
      </c>
      <c r="H36" s="8" t="s">
        <v>115</v>
      </c>
      <c r="I36" s="8" t="s">
        <v>116</v>
      </c>
      <c r="J36" s="8" t="s">
        <v>117</v>
      </c>
      <c r="K36" s="8" t="s">
        <v>118</v>
      </c>
      <c r="L36" s="8" t="s">
        <v>119</v>
      </c>
      <c r="M36" s="8" t="s">
        <v>117</v>
      </c>
      <c r="N36" s="8" t="s">
        <v>117</v>
      </c>
      <c r="O36" s="8" t="s">
        <v>117</v>
      </c>
      <c r="P36" s="8" t="s">
        <v>117</v>
      </c>
      <c r="Q36" s="8" t="s">
        <v>117</v>
      </c>
      <c r="R36" s="8" t="s">
        <v>117</v>
      </c>
      <c r="S36" s="8" t="s">
        <v>117</v>
      </c>
      <c r="T36" s="8" t="s">
        <v>117</v>
      </c>
      <c r="U36" s="8" t="s">
        <v>71</v>
      </c>
    </row>
    <row r="37" spans="1:21" s="8" customFormat="1" ht="12.95" customHeight="1" x14ac:dyDescent="0.2">
      <c r="U37" s="8" t="s">
        <v>71</v>
      </c>
    </row>
    <row r="38" spans="1:21" s="2" customFormat="1" ht="12.95" customHeight="1" x14ac:dyDescent="0.2">
      <c r="A38" s="2" t="s">
        <v>70</v>
      </c>
      <c r="L38" s="2" t="s">
        <v>71</v>
      </c>
      <c r="U38" s="2" t="s">
        <v>71</v>
      </c>
    </row>
    <row r="39" spans="1:21" s="3" customFormat="1" ht="12.95" customHeight="1" x14ac:dyDescent="0.2">
      <c r="A39" s="3" t="s">
        <v>72</v>
      </c>
      <c r="B39" s="3" t="s">
        <v>120</v>
      </c>
      <c r="L39" s="3" t="s">
        <v>71</v>
      </c>
      <c r="U39" s="3" t="s">
        <v>71</v>
      </c>
    </row>
    <row r="40" spans="1:21" s="3" customFormat="1" ht="12.95" customHeight="1" x14ac:dyDescent="0.2">
      <c r="A40" s="3" t="s">
        <v>74</v>
      </c>
      <c r="B40" s="3" t="s">
        <v>75</v>
      </c>
      <c r="L40" s="3" t="s">
        <v>71</v>
      </c>
      <c r="U40" s="3" t="s">
        <v>71</v>
      </c>
    </row>
    <row r="41" spans="1:21" s="3" customFormat="1" ht="12.95" customHeight="1" x14ac:dyDescent="0.2">
      <c r="A41" s="3" t="s">
        <v>76</v>
      </c>
      <c r="B41" s="3" t="s">
        <v>77</v>
      </c>
      <c r="L41" s="3" t="s">
        <v>71</v>
      </c>
      <c r="U41" s="3" t="s">
        <v>71</v>
      </c>
    </row>
    <row r="42" spans="1:21" s="3" customFormat="1" ht="12.95" customHeight="1" x14ac:dyDescent="0.2">
      <c r="A42" s="3" t="s">
        <v>78</v>
      </c>
      <c r="B42" s="3" t="s">
        <v>79</v>
      </c>
      <c r="L42" s="3" t="s">
        <v>71</v>
      </c>
      <c r="U42" s="3" t="s">
        <v>71</v>
      </c>
    </row>
    <row r="43" spans="1:21" s="3" customFormat="1" ht="12.95" customHeight="1" x14ac:dyDescent="0.2">
      <c r="L43" s="3" t="s">
        <v>71</v>
      </c>
      <c r="U43" s="3" t="s">
        <v>71</v>
      </c>
    </row>
    <row r="44" spans="1:21" s="3" customFormat="1" ht="12.95" customHeight="1" x14ac:dyDescent="0.2">
      <c r="G44" s="3" t="s">
        <v>80</v>
      </c>
      <c r="H44" s="3" t="s">
        <v>16</v>
      </c>
      <c r="I44" s="3" t="s">
        <v>81</v>
      </c>
      <c r="J44" s="3" t="s">
        <v>82</v>
      </c>
      <c r="K44" s="3" t="s">
        <v>83</v>
      </c>
      <c r="L44" s="3" t="s">
        <v>84</v>
      </c>
      <c r="M44" s="3" t="s">
        <v>85</v>
      </c>
      <c r="N44" s="3" t="s">
        <v>86</v>
      </c>
      <c r="O44" s="3" t="s">
        <v>87</v>
      </c>
      <c r="P44" s="3" t="s">
        <v>88</v>
      </c>
      <c r="Q44" s="3" t="s">
        <v>89</v>
      </c>
      <c r="R44" s="3" t="s">
        <v>90</v>
      </c>
      <c r="S44" s="3" t="s">
        <v>91</v>
      </c>
      <c r="T44" s="3" t="s">
        <v>92</v>
      </c>
      <c r="U44" s="3" t="s">
        <v>71</v>
      </c>
    </row>
    <row r="45" spans="1:21" s="3" customFormat="1" ht="12.95" customHeight="1" x14ac:dyDescent="0.2">
      <c r="G45" s="3" t="s">
        <v>93</v>
      </c>
      <c r="H45" s="3" t="s">
        <v>16</v>
      </c>
      <c r="I45" s="3" t="s">
        <v>94</v>
      </c>
      <c r="J45" s="3" t="s">
        <v>94</v>
      </c>
      <c r="K45" s="3" t="s">
        <v>95</v>
      </c>
      <c r="L45" s="3" t="s">
        <v>94</v>
      </c>
      <c r="M45" s="3" t="s">
        <v>94</v>
      </c>
      <c r="N45" s="3" t="s">
        <v>94</v>
      </c>
      <c r="O45" s="3" t="s">
        <v>94</v>
      </c>
      <c r="P45" s="3" t="s">
        <v>94</v>
      </c>
      <c r="Q45" s="3" t="s">
        <v>94</v>
      </c>
      <c r="R45" s="3" t="s">
        <v>94</v>
      </c>
      <c r="S45" s="3" t="s">
        <v>94</v>
      </c>
      <c r="T45" s="3" t="s">
        <v>94</v>
      </c>
      <c r="U45" s="3" t="s">
        <v>71</v>
      </c>
    </row>
    <row r="46" spans="1:21" s="3" customFormat="1" ht="12.95" customHeight="1" x14ac:dyDescent="0.2">
      <c r="G46" s="3" t="s">
        <v>96</v>
      </c>
      <c r="I46" s="3" t="s">
        <v>97</v>
      </c>
      <c r="J46" s="3" t="s">
        <v>97</v>
      </c>
      <c r="L46" s="3" t="s">
        <v>98</v>
      </c>
      <c r="M46" s="3" t="s">
        <v>98</v>
      </c>
      <c r="N46" s="3" t="s">
        <v>98</v>
      </c>
      <c r="O46" s="3" t="s">
        <v>98</v>
      </c>
      <c r="P46" s="3" t="s">
        <v>98</v>
      </c>
      <c r="Q46" s="3" t="s">
        <v>98</v>
      </c>
      <c r="R46" s="3" t="s">
        <v>98</v>
      </c>
      <c r="S46" s="3" t="s">
        <v>98</v>
      </c>
      <c r="T46" s="3" t="s">
        <v>98</v>
      </c>
      <c r="U46" s="3" t="s">
        <v>71</v>
      </c>
    </row>
    <row r="47" spans="1:21" s="3" customFormat="1" ht="12.95" customHeight="1" x14ac:dyDescent="0.2">
      <c r="G47" s="3" t="s">
        <v>99</v>
      </c>
      <c r="H47" s="3" t="s">
        <v>16</v>
      </c>
      <c r="I47" s="3" t="s">
        <v>100</v>
      </c>
      <c r="J47" s="3" t="s">
        <v>101</v>
      </c>
      <c r="L47" s="3" t="s">
        <v>102</v>
      </c>
      <c r="M47" s="3" t="s">
        <v>103</v>
      </c>
      <c r="N47" s="3" t="s">
        <v>104</v>
      </c>
      <c r="O47" s="3" t="s">
        <v>105</v>
      </c>
      <c r="P47" s="3" t="s">
        <v>106</v>
      </c>
      <c r="Q47" s="3" t="s">
        <v>107</v>
      </c>
      <c r="R47" s="3" t="s">
        <v>108</v>
      </c>
      <c r="S47" s="3" t="s">
        <v>109</v>
      </c>
      <c r="T47" s="3" t="s">
        <v>110</v>
      </c>
      <c r="U47" s="3" t="s">
        <v>71</v>
      </c>
    </row>
    <row r="48" spans="1:21" s="3" customFormat="1" ht="12.95" customHeight="1" x14ac:dyDescent="0.2">
      <c r="G48" s="3" t="s">
        <v>111</v>
      </c>
      <c r="H48" s="3" t="s">
        <v>112</v>
      </c>
      <c r="I48" s="3" t="s">
        <v>112</v>
      </c>
      <c r="J48" s="3" t="s">
        <v>112</v>
      </c>
      <c r="K48" s="3" t="s">
        <v>113</v>
      </c>
      <c r="L48" s="3" t="s">
        <v>114</v>
      </c>
      <c r="M48" s="3" t="s">
        <v>114</v>
      </c>
      <c r="N48" s="3" t="s">
        <v>114</v>
      </c>
      <c r="O48" s="3" t="s">
        <v>114</v>
      </c>
      <c r="P48" s="3" t="s">
        <v>114</v>
      </c>
      <c r="Q48" s="3" t="s">
        <v>114</v>
      </c>
      <c r="R48" s="3" t="s">
        <v>114</v>
      </c>
      <c r="S48" s="3" t="s">
        <v>114</v>
      </c>
      <c r="T48" s="3" t="s">
        <v>114</v>
      </c>
      <c r="U48" s="3" t="s">
        <v>71</v>
      </c>
    </row>
    <row r="49" spans="1:21" s="3" customFormat="1" ht="12.95" customHeight="1" x14ac:dyDescent="0.2">
      <c r="G49" s="3" t="s">
        <v>10</v>
      </c>
      <c r="H49" s="3" t="s">
        <v>115</v>
      </c>
      <c r="I49" s="3" t="s">
        <v>116</v>
      </c>
      <c r="J49" s="3" t="s">
        <v>117</v>
      </c>
      <c r="K49" s="3" t="s">
        <v>118</v>
      </c>
      <c r="L49" s="3" t="s">
        <v>119</v>
      </c>
      <c r="M49" s="3" t="s">
        <v>117</v>
      </c>
      <c r="N49" s="3" t="s">
        <v>117</v>
      </c>
      <c r="O49" s="3" t="s">
        <v>117</v>
      </c>
      <c r="P49" s="3" t="s">
        <v>117</v>
      </c>
      <c r="Q49" s="3" t="s">
        <v>117</v>
      </c>
      <c r="R49" s="3" t="s">
        <v>117</v>
      </c>
      <c r="S49" s="3" t="s">
        <v>117</v>
      </c>
      <c r="T49" s="3" t="s">
        <v>117</v>
      </c>
      <c r="U49" s="3" t="s">
        <v>71</v>
      </c>
    </row>
    <row r="50" spans="1:21" s="3" customFormat="1" ht="12.95" customHeight="1" x14ac:dyDescent="0.2">
      <c r="U50" s="3" t="s">
        <v>71</v>
      </c>
    </row>
    <row r="51" spans="1:21" s="7" customFormat="1" ht="12.95" customHeight="1" x14ac:dyDescent="0.2">
      <c r="A51" s="7" t="s">
        <v>70</v>
      </c>
      <c r="L51" s="7" t="s">
        <v>71</v>
      </c>
      <c r="U51" s="7" t="s">
        <v>71</v>
      </c>
    </row>
    <row r="52" spans="1:21" s="8" customFormat="1" ht="12.95" customHeight="1" x14ac:dyDescent="0.2">
      <c r="A52" s="8" t="s">
        <v>72</v>
      </c>
      <c r="B52" s="8" t="s">
        <v>121</v>
      </c>
      <c r="L52" s="8" t="s">
        <v>71</v>
      </c>
      <c r="U52" s="8" t="s">
        <v>71</v>
      </c>
    </row>
    <row r="53" spans="1:21" s="8" customFormat="1" ht="12.95" customHeight="1" x14ac:dyDescent="0.2">
      <c r="A53" s="8" t="s">
        <v>74</v>
      </c>
      <c r="B53" s="8" t="s">
        <v>75</v>
      </c>
      <c r="L53" s="8" t="s">
        <v>71</v>
      </c>
      <c r="U53" s="8" t="s">
        <v>71</v>
      </c>
    </row>
    <row r="54" spans="1:21" s="8" customFormat="1" ht="12.95" customHeight="1" x14ac:dyDescent="0.2">
      <c r="A54" s="8" t="s">
        <v>76</v>
      </c>
      <c r="B54" s="8" t="s">
        <v>122</v>
      </c>
      <c r="L54" s="8" t="s">
        <v>71</v>
      </c>
      <c r="U54" s="8" t="s">
        <v>71</v>
      </c>
    </row>
    <row r="55" spans="1:21" s="8" customFormat="1" ht="12.95" customHeight="1" x14ac:dyDescent="0.2">
      <c r="A55" s="8" t="s">
        <v>78</v>
      </c>
      <c r="B55" s="8" t="s">
        <v>79</v>
      </c>
      <c r="L55" s="8" t="s">
        <v>71</v>
      </c>
      <c r="U55" s="8" t="s">
        <v>71</v>
      </c>
    </row>
    <row r="56" spans="1:21" s="8" customFormat="1" ht="12.95" customHeight="1" x14ac:dyDescent="0.2">
      <c r="L56" s="8" t="s">
        <v>71</v>
      </c>
      <c r="U56" s="8" t="s">
        <v>71</v>
      </c>
    </row>
    <row r="57" spans="1:21" s="8" customFormat="1" ht="12.95" customHeight="1" x14ac:dyDescent="0.2">
      <c r="G57" s="8" t="s">
        <v>80</v>
      </c>
      <c r="H57" s="8" t="s">
        <v>16</v>
      </c>
      <c r="I57" s="8" t="s">
        <v>81</v>
      </c>
      <c r="J57" s="8" t="s">
        <v>82</v>
      </c>
      <c r="K57" s="8" t="s">
        <v>83</v>
      </c>
      <c r="L57" s="8" t="s">
        <v>84</v>
      </c>
      <c r="M57" s="8" t="s">
        <v>85</v>
      </c>
      <c r="N57" s="8" t="s">
        <v>86</v>
      </c>
      <c r="O57" s="8" t="s">
        <v>87</v>
      </c>
      <c r="P57" s="8" t="s">
        <v>88</v>
      </c>
      <c r="Q57" s="8" t="s">
        <v>89</v>
      </c>
      <c r="R57" s="8" t="s">
        <v>90</v>
      </c>
      <c r="S57" s="8" t="s">
        <v>91</v>
      </c>
      <c r="T57" s="8" t="s">
        <v>92</v>
      </c>
      <c r="U57" s="8" t="s">
        <v>71</v>
      </c>
    </row>
    <row r="58" spans="1:21" s="8" customFormat="1" ht="12.95" customHeight="1" x14ac:dyDescent="0.2">
      <c r="G58" s="8" t="s">
        <v>93</v>
      </c>
      <c r="H58" s="8" t="s">
        <v>16</v>
      </c>
      <c r="I58" s="8" t="s">
        <v>94</v>
      </c>
      <c r="J58" s="8" t="s">
        <v>94</v>
      </c>
      <c r="K58" s="8" t="s">
        <v>95</v>
      </c>
      <c r="L58" s="8" t="s">
        <v>94</v>
      </c>
      <c r="M58" s="8" t="s">
        <v>94</v>
      </c>
      <c r="N58" s="8" t="s">
        <v>94</v>
      </c>
      <c r="O58" s="8" t="s">
        <v>94</v>
      </c>
      <c r="P58" s="8" t="s">
        <v>94</v>
      </c>
      <c r="Q58" s="8" t="s">
        <v>94</v>
      </c>
      <c r="R58" s="8" t="s">
        <v>94</v>
      </c>
      <c r="S58" s="8" t="s">
        <v>94</v>
      </c>
      <c r="T58" s="8" t="s">
        <v>94</v>
      </c>
      <c r="U58" s="8" t="s">
        <v>71</v>
      </c>
    </row>
    <row r="59" spans="1:21" s="8" customFormat="1" ht="12.95" customHeight="1" x14ac:dyDescent="0.2">
      <c r="G59" s="8" t="s">
        <v>96</v>
      </c>
      <c r="I59" s="8" t="s">
        <v>97</v>
      </c>
      <c r="J59" s="8" t="s">
        <v>97</v>
      </c>
      <c r="L59" s="8" t="s">
        <v>98</v>
      </c>
      <c r="M59" s="8" t="s">
        <v>98</v>
      </c>
      <c r="N59" s="8" t="s">
        <v>98</v>
      </c>
      <c r="O59" s="8" t="s">
        <v>98</v>
      </c>
      <c r="P59" s="8" t="s">
        <v>98</v>
      </c>
      <c r="Q59" s="8" t="s">
        <v>98</v>
      </c>
      <c r="R59" s="8" t="s">
        <v>98</v>
      </c>
      <c r="S59" s="8" t="s">
        <v>98</v>
      </c>
      <c r="T59" s="8" t="s">
        <v>98</v>
      </c>
      <c r="U59" s="8" t="s">
        <v>71</v>
      </c>
    </row>
    <row r="60" spans="1:21" s="8" customFormat="1" ht="12.95" customHeight="1" x14ac:dyDescent="0.2">
      <c r="G60" s="8" t="s">
        <v>99</v>
      </c>
      <c r="H60" s="8" t="s">
        <v>16</v>
      </c>
      <c r="I60" s="8" t="s">
        <v>123</v>
      </c>
      <c r="J60" s="8" t="s">
        <v>124</v>
      </c>
      <c r="L60" s="8" t="s">
        <v>125</v>
      </c>
      <c r="M60" s="8" t="s">
        <v>126</v>
      </c>
      <c r="N60" s="8" t="s">
        <v>127</v>
      </c>
      <c r="O60" s="8" t="s">
        <v>128</v>
      </c>
      <c r="P60" s="8" t="s">
        <v>129</v>
      </c>
      <c r="Q60" s="8" t="s">
        <v>130</v>
      </c>
      <c r="R60" s="8" t="s">
        <v>131</v>
      </c>
      <c r="S60" s="8" t="s">
        <v>132</v>
      </c>
      <c r="T60" s="8" t="s">
        <v>133</v>
      </c>
      <c r="U60" s="8" t="s">
        <v>71</v>
      </c>
    </row>
    <row r="61" spans="1:21" s="8" customFormat="1" ht="12.95" customHeight="1" x14ac:dyDescent="0.2">
      <c r="G61" s="8" t="s">
        <v>111</v>
      </c>
      <c r="H61" s="8" t="s">
        <v>112</v>
      </c>
      <c r="I61" s="8" t="s">
        <v>112</v>
      </c>
      <c r="J61" s="8" t="s">
        <v>112</v>
      </c>
      <c r="K61" s="8" t="s">
        <v>113</v>
      </c>
      <c r="L61" s="8" t="s">
        <v>114</v>
      </c>
      <c r="M61" s="8" t="s">
        <v>114</v>
      </c>
      <c r="N61" s="8" t="s">
        <v>114</v>
      </c>
      <c r="O61" s="8" t="s">
        <v>114</v>
      </c>
      <c r="P61" s="8" t="s">
        <v>114</v>
      </c>
      <c r="Q61" s="8" t="s">
        <v>114</v>
      </c>
      <c r="R61" s="8" t="s">
        <v>114</v>
      </c>
      <c r="S61" s="8" t="s">
        <v>114</v>
      </c>
      <c r="T61" s="8" t="s">
        <v>114</v>
      </c>
      <c r="U61" s="8" t="s">
        <v>71</v>
      </c>
    </row>
    <row r="62" spans="1:21" s="8" customFormat="1" ht="12.95" customHeight="1" x14ac:dyDescent="0.2">
      <c r="G62" s="8" t="s">
        <v>10</v>
      </c>
      <c r="H62" s="8" t="s">
        <v>115</v>
      </c>
      <c r="I62" s="8" t="s">
        <v>116</v>
      </c>
      <c r="J62" s="8" t="s">
        <v>117</v>
      </c>
      <c r="K62" s="8" t="s">
        <v>118</v>
      </c>
      <c r="L62" s="8" t="s">
        <v>119</v>
      </c>
      <c r="M62" s="8" t="s">
        <v>117</v>
      </c>
      <c r="N62" s="8" t="s">
        <v>117</v>
      </c>
      <c r="O62" s="8" t="s">
        <v>117</v>
      </c>
      <c r="P62" s="8" t="s">
        <v>117</v>
      </c>
      <c r="Q62" s="8" t="s">
        <v>117</v>
      </c>
      <c r="R62" s="8" t="s">
        <v>117</v>
      </c>
      <c r="S62" s="8" t="s">
        <v>117</v>
      </c>
      <c r="T62" s="8" t="s">
        <v>117</v>
      </c>
      <c r="U62" s="8" t="s">
        <v>71</v>
      </c>
    </row>
    <row r="63" spans="1:21" s="8" customFormat="1" ht="12.95" customHeight="1" x14ac:dyDescent="0.2">
      <c r="U63" s="8" t="s">
        <v>71</v>
      </c>
    </row>
    <row r="64" spans="1:21" s="2" customFormat="1" ht="12.95" customHeight="1" x14ac:dyDescent="0.2">
      <c r="A64" s="2" t="s">
        <v>70</v>
      </c>
      <c r="L64" s="2" t="s">
        <v>71</v>
      </c>
      <c r="T64" s="2" t="s">
        <v>71</v>
      </c>
      <c r="U64" s="2" t="s">
        <v>71</v>
      </c>
    </row>
    <row r="65" spans="1:22" s="3" customFormat="1" ht="12.95" customHeight="1" x14ac:dyDescent="0.2">
      <c r="A65" s="3" t="s">
        <v>72</v>
      </c>
      <c r="B65" s="3" t="s">
        <v>134</v>
      </c>
      <c r="L65" s="3" t="s">
        <v>71</v>
      </c>
      <c r="T65" s="3" t="s">
        <v>71</v>
      </c>
      <c r="U65" s="3" t="s">
        <v>71</v>
      </c>
    </row>
    <row r="66" spans="1:22" s="3" customFormat="1" ht="12.95" customHeight="1" x14ac:dyDescent="0.2">
      <c r="A66" s="3" t="s">
        <v>74</v>
      </c>
      <c r="B66" s="3" t="s">
        <v>135</v>
      </c>
      <c r="L66" s="3" t="s">
        <v>71</v>
      </c>
      <c r="T66" s="3" t="s">
        <v>71</v>
      </c>
      <c r="U66" s="3" t="s">
        <v>71</v>
      </c>
    </row>
    <row r="67" spans="1:22" s="3" customFormat="1" ht="12.95" customHeight="1" x14ac:dyDescent="0.2">
      <c r="A67" s="3" t="s">
        <v>76</v>
      </c>
      <c r="B67" s="3" t="s">
        <v>136</v>
      </c>
      <c r="L67" s="3" t="s">
        <v>71</v>
      </c>
      <c r="T67" s="3" t="s">
        <v>71</v>
      </c>
      <c r="U67" s="3" t="s">
        <v>71</v>
      </c>
    </row>
    <row r="68" spans="1:22" s="3" customFormat="1" ht="12.95" customHeight="1" x14ac:dyDescent="0.2">
      <c r="A68" s="3" t="s">
        <v>78</v>
      </c>
      <c r="B68" s="3" t="s">
        <v>137</v>
      </c>
      <c r="L68" s="3" t="s">
        <v>71</v>
      </c>
      <c r="T68" s="3" t="s">
        <v>71</v>
      </c>
      <c r="U68" s="3" t="s">
        <v>71</v>
      </c>
    </row>
    <row r="69" spans="1:22" s="3" customFormat="1" ht="12.95" customHeight="1" x14ac:dyDescent="0.2">
      <c r="L69" s="3" t="s">
        <v>71</v>
      </c>
      <c r="T69" s="3" t="s">
        <v>71</v>
      </c>
      <c r="U69" s="3" t="s">
        <v>71</v>
      </c>
    </row>
    <row r="70" spans="1:22" s="3" customFormat="1" ht="12.95" customHeight="1" x14ac:dyDescent="0.2">
      <c r="G70" s="3" t="s">
        <v>80</v>
      </c>
      <c r="H70" s="3" t="s">
        <v>138</v>
      </c>
      <c r="I70" s="3" t="s">
        <v>139</v>
      </c>
      <c r="J70" s="3" t="s">
        <v>140</v>
      </c>
      <c r="K70" s="3" t="s">
        <v>83</v>
      </c>
      <c r="L70" s="3" t="s">
        <v>141</v>
      </c>
      <c r="M70" s="3" t="s">
        <v>142</v>
      </c>
      <c r="N70" s="3" t="s">
        <v>143</v>
      </c>
      <c r="O70" s="3" t="s">
        <v>144</v>
      </c>
      <c r="P70" s="3" t="s">
        <v>145</v>
      </c>
      <c r="Q70" s="3" t="s">
        <v>146</v>
      </c>
      <c r="R70" s="3" t="s">
        <v>147</v>
      </c>
      <c r="S70" s="3" t="s">
        <v>148</v>
      </c>
      <c r="T70" s="3" t="s">
        <v>149</v>
      </c>
      <c r="U70" s="3" t="s">
        <v>71</v>
      </c>
      <c r="V70" s="3" t="s">
        <v>71</v>
      </c>
    </row>
    <row r="71" spans="1:22" s="3" customFormat="1" ht="12.95" customHeight="1" x14ac:dyDescent="0.2">
      <c r="G71" s="3" t="s">
        <v>93</v>
      </c>
      <c r="H71" s="3" t="s">
        <v>150</v>
      </c>
      <c r="I71" s="3" t="s">
        <v>94</v>
      </c>
      <c r="J71" s="3" t="s">
        <v>94</v>
      </c>
      <c r="K71" s="3" t="s">
        <v>95</v>
      </c>
      <c r="L71" s="3" t="s">
        <v>94</v>
      </c>
      <c r="M71" s="3" t="s">
        <v>94</v>
      </c>
      <c r="N71" s="3" t="s">
        <v>94</v>
      </c>
      <c r="O71" s="3" t="s">
        <v>94</v>
      </c>
      <c r="P71" s="3" t="s">
        <v>94</v>
      </c>
      <c r="Q71" s="3" t="s">
        <v>94</v>
      </c>
      <c r="R71" s="3" t="s">
        <v>94</v>
      </c>
      <c r="S71" s="3" t="s">
        <v>94</v>
      </c>
      <c r="T71" s="3" t="s">
        <v>94</v>
      </c>
      <c r="U71" s="3" t="s">
        <v>71</v>
      </c>
      <c r="V71" s="3" t="s">
        <v>71</v>
      </c>
    </row>
    <row r="72" spans="1:22" s="3" customFormat="1" ht="12.95" customHeight="1" x14ac:dyDescent="0.2">
      <c r="G72" s="3" t="s">
        <v>96</v>
      </c>
      <c r="H72" s="3" t="s">
        <v>151</v>
      </c>
      <c r="I72" s="3" t="s">
        <v>82</v>
      </c>
      <c r="J72" s="3" t="s">
        <v>82</v>
      </c>
      <c r="L72" s="3" t="s">
        <v>84</v>
      </c>
      <c r="M72" s="3" t="s">
        <v>85</v>
      </c>
      <c r="N72" s="3" t="s">
        <v>86</v>
      </c>
      <c r="O72" s="3" t="s">
        <v>87</v>
      </c>
      <c r="P72" s="3" t="s">
        <v>88</v>
      </c>
      <c r="Q72" s="3" t="s">
        <v>89</v>
      </c>
      <c r="R72" s="3" t="s">
        <v>90</v>
      </c>
      <c r="S72" s="3" t="s">
        <v>91</v>
      </c>
      <c r="T72" s="3" t="s">
        <v>92</v>
      </c>
      <c r="U72" s="3" t="s">
        <v>71</v>
      </c>
      <c r="V72" s="3" t="s">
        <v>71</v>
      </c>
    </row>
    <row r="73" spans="1:22" s="3" customFormat="1" ht="12.95" customHeight="1" x14ac:dyDescent="0.2">
      <c r="G73" s="3" t="s">
        <v>99</v>
      </c>
      <c r="I73" s="3" t="s">
        <v>152</v>
      </c>
      <c r="J73" s="3" t="s">
        <v>153</v>
      </c>
      <c r="L73" s="3" t="s">
        <v>153</v>
      </c>
      <c r="M73" s="3" t="s">
        <v>153</v>
      </c>
      <c r="N73" s="3" t="s">
        <v>153</v>
      </c>
      <c r="O73" s="3" t="s">
        <v>153</v>
      </c>
      <c r="P73" s="3" t="s">
        <v>153</v>
      </c>
      <c r="Q73" s="3" t="s">
        <v>153</v>
      </c>
      <c r="R73" s="3" t="s">
        <v>153</v>
      </c>
      <c r="S73" s="3" t="s">
        <v>153</v>
      </c>
      <c r="T73" s="3" t="s">
        <v>153</v>
      </c>
      <c r="U73" s="3" t="s">
        <v>71</v>
      </c>
      <c r="V73" s="3" t="s">
        <v>71</v>
      </c>
    </row>
    <row r="74" spans="1:22" s="3" customFormat="1" ht="12.95" customHeight="1" x14ac:dyDescent="0.2">
      <c r="G74" s="3" t="s">
        <v>111</v>
      </c>
      <c r="H74" s="3" t="s">
        <v>112</v>
      </c>
      <c r="I74" s="3" t="s">
        <v>112</v>
      </c>
      <c r="J74" s="3" t="s">
        <v>112</v>
      </c>
      <c r="K74" s="3" t="s">
        <v>113</v>
      </c>
      <c r="L74" s="3" t="s">
        <v>114</v>
      </c>
      <c r="M74" s="3" t="s">
        <v>114</v>
      </c>
      <c r="N74" s="3" t="s">
        <v>114</v>
      </c>
      <c r="O74" s="3" t="s">
        <v>114</v>
      </c>
      <c r="P74" s="3" t="s">
        <v>114</v>
      </c>
      <c r="Q74" s="3" t="s">
        <v>114</v>
      </c>
      <c r="R74" s="3" t="s">
        <v>114</v>
      </c>
      <c r="S74" s="3" t="s">
        <v>114</v>
      </c>
      <c r="T74" s="3" t="s">
        <v>114</v>
      </c>
      <c r="U74" s="3" t="s">
        <v>71</v>
      </c>
      <c r="V74" s="3" t="s">
        <v>71</v>
      </c>
    </row>
    <row r="75" spans="1:22" s="3" customFormat="1" ht="12.95" customHeight="1" x14ac:dyDescent="0.2">
      <c r="G75" s="3" t="s">
        <v>10</v>
      </c>
      <c r="H75" s="3" t="s">
        <v>154</v>
      </c>
      <c r="I75" s="3" t="s">
        <v>155</v>
      </c>
      <c r="J75" s="3" t="s">
        <v>156</v>
      </c>
      <c r="K75" s="3" t="s">
        <v>118</v>
      </c>
      <c r="L75" s="3" t="s">
        <v>157</v>
      </c>
      <c r="M75" s="3" t="s">
        <v>158</v>
      </c>
      <c r="N75" s="3" t="s">
        <v>159</v>
      </c>
      <c r="O75" s="3" t="s">
        <v>160</v>
      </c>
      <c r="P75" s="3" t="s">
        <v>161</v>
      </c>
      <c r="Q75" s="3" t="s">
        <v>162</v>
      </c>
      <c r="R75" s="3" t="s">
        <v>163</v>
      </c>
      <c r="S75" s="3" t="s">
        <v>164</v>
      </c>
      <c r="T75" s="3" t="s">
        <v>165</v>
      </c>
      <c r="U75" s="3" t="s">
        <v>71</v>
      </c>
      <c r="V75" s="3" t="s">
        <v>71</v>
      </c>
    </row>
    <row r="76" spans="1:22" s="3" customFormat="1" ht="12.95" customHeight="1" x14ac:dyDescent="0.2">
      <c r="T76" s="3" t="s">
        <v>71</v>
      </c>
      <c r="U76" s="3" t="s">
        <v>71</v>
      </c>
    </row>
    <row r="77" spans="1:22" s="7" customFormat="1" ht="12.95" customHeight="1" x14ac:dyDescent="0.2">
      <c r="A77" s="7" t="s">
        <v>70</v>
      </c>
      <c r="L77" s="7" t="s">
        <v>71</v>
      </c>
      <c r="T77" s="7" t="s">
        <v>71</v>
      </c>
      <c r="U77" s="7" t="s">
        <v>71</v>
      </c>
    </row>
    <row r="78" spans="1:22" s="8" customFormat="1" ht="12.95" customHeight="1" x14ac:dyDescent="0.2">
      <c r="A78" s="8" t="s">
        <v>72</v>
      </c>
      <c r="B78" s="8" t="s">
        <v>166</v>
      </c>
      <c r="L78" s="8" t="s">
        <v>71</v>
      </c>
      <c r="T78" s="8" t="s">
        <v>71</v>
      </c>
      <c r="U78" s="8" t="s">
        <v>71</v>
      </c>
    </row>
    <row r="79" spans="1:22" s="8" customFormat="1" ht="12.95" customHeight="1" x14ac:dyDescent="0.2">
      <c r="A79" s="8" t="s">
        <v>74</v>
      </c>
      <c r="B79" s="8" t="s">
        <v>135</v>
      </c>
      <c r="L79" s="8" t="s">
        <v>71</v>
      </c>
      <c r="T79" s="8" t="s">
        <v>71</v>
      </c>
      <c r="U79" s="8" t="s">
        <v>71</v>
      </c>
    </row>
    <row r="80" spans="1:22" s="8" customFormat="1" ht="12.95" customHeight="1" x14ac:dyDescent="0.2">
      <c r="A80" s="8" t="s">
        <v>76</v>
      </c>
      <c r="B80" s="8" t="s">
        <v>167</v>
      </c>
      <c r="L80" s="8" t="s">
        <v>71</v>
      </c>
      <c r="T80" s="8" t="s">
        <v>71</v>
      </c>
      <c r="U80" s="8" t="s">
        <v>71</v>
      </c>
    </row>
    <row r="81" spans="1:22" s="8" customFormat="1" ht="12.95" customHeight="1" x14ac:dyDescent="0.2">
      <c r="A81" s="8" t="s">
        <v>78</v>
      </c>
      <c r="B81" s="8" t="s">
        <v>137</v>
      </c>
      <c r="L81" s="8" t="s">
        <v>71</v>
      </c>
      <c r="T81" s="8" t="s">
        <v>71</v>
      </c>
      <c r="U81" s="8" t="s">
        <v>71</v>
      </c>
    </row>
    <row r="82" spans="1:22" s="8" customFormat="1" ht="12.95" customHeight="1" x14ac:dyDescent="0.2">
      <c r="L82" s="8" t="s">
        <v>71</v>
      </c>
      <c r="T82" s="8" t="s">
        <v>71</v>
      </c>
      <c r="U82" s="8" t="s">
        <v>71</v>
      </c>
    </row>
    <row r="83" spans="1:22" s="8" customFormat="1" ht="12.95" customHeight="1" x14ac:dyDescent="0.2">
      <c r="G83" s="8" t="s">
        <v>80</v>
      </c>
      <c r="H83" s="8" t="s">
        <v>138</v>
      </c>
      <c r="I83" s="8" t="s">
        <v>139</v>
      </c>
      <c r="J83" s="8" t="s">
        <v>140</v>
      </c>
      <c r="K83" s="8" t="s">
        <v>83</v>
      </c>
      <c r="L83" s="8" t="s">
        <v>141</v>
      </c>
      <c r="M83" s="8" t="s">
        <v>142</v>
      </c>
      <c r="N83" s="8" t="s">
        <v>143</v>
      </c>
      <c r="O83" s="8" t="s">
        <v>144</v>
      </c>
      <c r="P83" s="8" t="s">
        <v>145</v>
      </c>
      <c r="Q83" s="8" t="s">
        <v>146</v>
      </c>
      <c r="R83" s="8" t="s">
        <v>147</v>
      </c>
      <c r="S83" s="8" t="s">
        <v>148</v>
      </c>
      <c r="T83" s="8" t="s">
        <v>149</v>
      </c>
      <c r="U83" s="8" t="s">
        <v>71</v>
      </c>
      <c r="V83" s="8" t="s">
        <v>71</v>
      </c>
    </row>
    <row r="84" spans="1:22" s="8" customFormat="1" ht="12.95" customHeight="1" x14ac:dyDescent="0.2">
      <c r="G84" s="8" t="s">
        <v>93</v>
      </c>
      <c r="H84" s="8" t="s">
        <v>150</v>
      </c>
      <c r="I84" s="8" t="s">
        <v>94</v>
      </c>
      <c r="J84" s="8" t="s">
        <v>94</v>
      </c>
      <c r="K84" s="8" t="s">
        <v>95</v>
      </c>
      <c r="L84" s="8" t="s">
        <v>94</v>
      </c>
      <c r="M84" s="8" t="s">
        <v>94</v>
      </c>
      <c r="N84" s="8" t="s">
        <v>94</v>
      </c>
      <c r="O84" s="8" t="s">
        <v>94</v>
      </c>
      <c r="P84" s="8" t="s">
        <v>94</v>
      </c>
      <c r="Q84" s="8" t="s">
        <v>94</v>
      </c>
      <c r="R84" s="8" t="s">
        <v>94</v>
      </c>
      <c r="S84" s="8" t="s">
        <v>94</v>
      </c>
      <c r="T84" s="8" t="s">
        <v>94</v>
      </c>
      <c r="U84" s="8" t="s">
        <v>71</v>
      </c>
      <c r="V84" s="8" t="s">
        <v>71</v>
      </c>
    </row>
    <row r="85" spans="1:22" s="8" customFormat="1" ht="12.95" customHeight="1" x14ac:dyDescent="0.2">
      <c r="G85" s="8" t="s">
        <v>96</v>
      </c>
      <c r="H85" s="8" t="s">
        <v>151</v>
      </c>
      <c r="I85" s="8" t="s">
        <v>82</v>
      </c>
      <c r="J85" s="8" t="s">
        <v>82</v>
      </c>
      <c r="L85" s="8" t="s">
        <v>84</v>
      </c>
      <c r="M85" s="8" t="s">
        <v>85</v>
      </c>
      <c r="N85" s="8" t="s">
        <v>86</v>
      </c>
      <c r="O85" s="8" t="s">
        <v>87</v>
      </c>
      <c r="P85" s="8" t="s">
        <v>88</v>
      </c>
      <c r="Q85" s="8" t="s">
        <v>89</v>
      </c>
      <c r="R85" s="8" t="s">
        <v>90</v>
      </c>
      <c r="S85" s="8" t="s">
        <v>91</v>
      </c>
      <c r="T85" s="8" t="s">
        <v>92</v>
      </c>
      <c r="U85" s="8" t="s">
        <v>71</v>
      </c>
      <c r="V85" s="8" t="s">
        <v>71</v>
      </c>
    </row>
    <row r="86" spans="1:22" s="8" customFormat="1" ht="12.95" customHeight="1" x14ac:dyDescent="0.2">
      <c r="G86" s="8" t="s">
        <v>99</v>
      </c>
      <c r="I86" s="8" t="s">
        <v>152</v>
      </c>
      <c r="J86" s="8" t="s">
        <v>153</v>
      </c>
      <c r="L86" s="8" t="s">
        <v>153</v>
      </c>
      <c r="M86" s="8" t="s">
        <v>153</v>
      </c>
      <c r="N86" s="8" t="s">
        <v>153</v>
      </c>
      <c r="O86" s="8" t="s">
        <v>153</v>
      </c>
      <c r="P86" s="8" t="s">
        <v>153</v>
      </c>
      <c r="Q86" s="8" t="s">
        <v>153</v>
      </c>
      <c r="R86" s="8" t="s">
        <v>153</v>
      </c>
      <c r="S86" s="8" t="s">
        <v>153</v>
      </c>
      <c r="T86" s="8" t="s">
        <v>153</v>
      </c>
      <c r="U86" s="8" t="s">
        <v>71</v>
      </c>
      <c r="V86" s="8" t="s">
        <v>71</v>
      </c>
    </row>
    <row r="87" spans="1:22" s="8" customFormat="1" ht="12.95" customHeight="1" x14ac:dyDescent="0.2">
      <c r="G87" s="8" t="s">
        <v>111</v>
      </c>
      <c r="H87" s="8" t="s">
        <v>112</v>
      </c>
      <c r="I87" s="8" t="s">
        <v>112</v>
      </c>
      <c r="J87" s="8" t="s">
        <v>112</v>
      </c>
      <c r="K87" s="8" t="s">
        <v>113</v>
      </c>
      <c r="L87" s="8" t="s">
        <v>114</v>
      </c>
      <c r="M87" s="8" t="s">
        <v>114</v>
      </c>
      <c r="N87" s="8" t="s">
        <v>114</v>
      </c>
      <c r="O87" s="8" t="s">
        <v>114</v>
      </c>
      <c r="P87" s="8" t="s">
        <v>114</v>
      </c>
      <c r="Q87" s="8" t="s">
        <v>114</v>
      </c>
      <c r="R87" s="8" t="s">
        <v>114</v>
      </c>
      <c r="S87" s="8" t="s">
        <v>114</v>
      </c>
      <c r="T87" s="8" t="s">
        <v>114</v>
      </c>
      <c r="U87" s="8" t="s">
        <v>71</v>
      </c>
      <c r="V87" s="8" t="s">
        <v>71</v>
      </c>
    </row>
    <row r="88" spans="1:22" s="8" customFormat="1" ht="12.95" customHeight="1" x14ac:dyDescent="0.2">
      <c r="G88" s="8" t="s">
        <v>10</v>
      </c>
      <c r="H88" s="8" t="s">
        <v>154</v>
      </c>
      <c r="I88" s="8" t="s">
        <v>155</v>
      </c>
      <c r="J88" s="8" t="s">
        <v>156</v>
      </c>
      <c r="K88" s="8" t="s">
        <v>118</v>
      </c>
      <c r="L88" s="8" t="s">
        <v>157</v>
      </c>
      <c r="M88" s="8" t="s">
        <v>158</v>
      </c>
      <c r="N88" s="8" t="s">
        <v>159</v>
      </c>
      <c r="O88" s="8" t="s">
        <v>160</v>
      </c>
      <c r="P88" s="8" t="s">
        <v>161</v>
      </c>
      <c r="Q88" s="8" t="s">
        <v>162</v>
      </c>
      <c r="R88" s="8" t="s">
        <v>163</v>
      </c>
      <c r="S88" s="8" t="s">
        <v>164</v>
      </c>
      <c r="T88" s="8" t="s">
        <v>165</v>
      </c>
      <c r="U88" s="8" t="s">
        <v>71</v>
      </c>
      <c r="V88" s="8" t="s">
        <v>71</v>
      </c>
    </row>
    <row r="89" spans="1:22" s="8" customFormat="1" ht="12.95" customHeight="1" x14ac:dyDescent="0.2">
      <c r="U89" s="8" t="s">
        <v>71</v>
      </c>
    </row>
    <row r="90" spans="1:22" s="9" customFormat="1" ht="12.75" x14ac:dyDescent="0.2">
      <c r="A90" s="4" t="s">
        <v>168</v>
      </c>
      <c r="B90" s="4"/>
      <c r="C90" s="4"/>
      <c r="D90" s="4"/>
      <c r="E90" s="4"/>
      <c r="F90" s="4"/>
      <c r="H90" s="9" t="s">
        <v>169</v>
      </c>
    </row>
    <row r="91" spans="1:22" s="9" customFormat="1" ht="12.75" x14ac:dyDescent="0.2">
      <c r="A91" s="5" t="s">
        <v>170</v>
      </c>
      <c r="B91" s="5" t="s">
        <v>171</v>
      </c>
      <c r="C91" s="5" t="s">
        <v>172</v>
      </c>
      <c r="D91" s="5" t="s">
        <v>173</v>
      </c>
      <c r="E91" s="5" t="s">
        <v>174</v>
      </c>
      <c r="F91" s="5" t="s">
        <v>175</v>
      </c>
    </row>
    <row r="92" spans="1:22" ht="18.75" x14ac:dyDescent="0.3">
      <c r="A92" s="5" t="s">
        <v>176</v>
      </c>
      <c r="B92" s="5" t="s">
        <v>73</v>
      </c>
      <c r="G92" s="9" t="s">
        <v>71</v>
      </c>
      <c r="H92" s="10" t="s">
        <v>177</v>
      </c>
    </row>
    <row r="93" spans="1:22" ht="18.75" x14ac:dyDescent="0.3">
      <c r="A93" s="5" t="s">
        <v>178</v>
      </c>
      <c r="B93" s="6" t="s">
        <v>179</v>
      </c>
      <c r="C93" s="6" t="s">
        <v>180</v>
      </c>
      <c r="D93" s="6"/>
      <c r="G93" s="9" t="s">
        <v>71</v>
      </c>
      <c r="H93" s="10" t="s">
        <v>181</v>
      </c>
      <c r="L93" s="11" t="e">
        <f>LEFT(J95,4)+1</f>
        <v>#VALUE!</v>
      </c>
      <c r="M93" s="11" t="e">
        <f>L93+1</f>
        <v>#VALUE!</v>
      </c>
      <c r="N93" s="11" t="e">
        <f t="shared" ref="N93:T93" si="0">M93+1</f>
        <v>#VALUE!</v>
      </c>
      <c r="O93" s="11" t="e">
        <f t="shared" si="0"/>
        <v>#VALUE!</v>
      </c>
      <c r="P93" s="11" t="e">
        <f t="shared" si="0"/>
        <v>#VALUE!</v>
      </c>
      <c r="Q93" s="11" t="e">
        <f t="shared" si="0"/>
        <v>#VALUE!</v>
      </c>
      <c r="R93" s="11" t="e">
        <f t="shared" si="0"/>
        <v>#VALUE!</v>
      </c>
      <c r="S93" s="11" t="e">
        <f t="shared" si="0"/>
        <v>#VALUE!</v>
      </c>
      <c r="T93" s="11" t="e">
        <f t="shared" si="0"/>
        <v>#VALUE!</v>
      </c>
    </row>
    <row r="94" spans="1:22" x14ac:dyDescent="0.25">
      <c r="A94" s="5" t="s">
        <v>182</v>
      </c>
      <c r="G94" s="9" t="s">
        <v>71</v>
      </c>
      <c r="H94" s="12" t="e">
        <f>LEFT(J95,4)-1</f>
        <v>#VALUE!</v>
      </c>
      <c r="I94" s="12" t="e">
        <f>RIGHT(J95,2)-1</f>
        <v>#VALUE!</v>
      </c>
      <c r="J94" s="12" t="s">
        <v>183</v>
      </c>
      <c r="K94" s="13"/>
      <c r="L94" s="12" t="e">
        <f>RIGHT(J95,2)+1</f>
        <v>#VALUE!</v>
      </c>
      <c r="M94" s="12" t="e">
        <f>L94+1</f>
        <v>#VALUE!</v>
      </c>
      <c r="N94" s="12" t="e">
        <f t="shared" ref="N94:T94" si="1">M94+1</f>
        <v>#VALUE!</v>
      </c>
      <c r="O94" s="12" t="e">
        <f t="shared" si="1"/>
        <v>#VALUE!</v>
      </c>
      <c r="P94" s="12" t="e">
        <f t="shared" si="1"/>
        <v>#VALUE!</v>
      </c>
      <c r="Q94" s="12" t="e">
        <f t="shared" si="1"/>
        <v>#VALUE!</v>
      </c>
      <c r="R94" s="12" t="e">
        <f t="shared" si="1"/>
        <v>#VALUE!</v>
      </c>
      <c r="S94" s="12" t="e">
        <f t="shared" si="1"/>
        <v>#VALUE!</v>
      </c>
      <c r="T94" s="12" t="e">
        <f t="shared" si="1"/>
        <v>#VALUE!</v>
      </c>
    </row>
    <row r="95" spans="1:22" x14ac:dyDescent="0.25">
      <c r="A95" s="5" t="s">
        <v>182</v>
      </c>
      <c r="G95" s="9" t="s">
        <v>71</v>
      </c>
      <c r="I95" s="14" t="e">
        <f>H94&amp;"/"&amp;I94</f>
        <v>#VALUE!</v>
      </c>
      <c r="J95" s="14" t="s">
        <v>184</v>
      </c>
      <c r="K95" s="14" t="s">
        <v>83</v>
      </c>
      <c r="L95" s="14" t="e">
        <f>L93&amp;"/"&amp;L94</f>
        <v>#VALUE!</v>
      </c>
      <c r="M95" s="14" t="e">
        <f>M93&amp;"/"&amp;M94</f>
        <v>#VALUE!</v>
      </c>
      <c r="N95" s="14" t="e">
        <f t="shared" ref="N95:T95" si="2">N93&amp;"/"&amp;N94</f>
        <v>#VALUE!</v>
      </c>
      <c r="O95" s="14" t="e">
        <f t="shared" si="2"/>
        <v>#VALUE!</v>
      </c>
      <c r="P95" s="14" t="e">
        <f t="shared" si="2"/>
        <v>#VALUE!</v>
      </c>
      <c r="Q95" s="14" t="e">
        <f t="shared" si="2"/>
        <v>#VALUE!</v>
      </c>
      <c r="R95" s="14" t="e">
        <f t="shared" si="2"/>
        <v>#VALUE!</v>
      </c>
      <c r="S95" s="14" t="e">
        <f t="shared" si="2"/>
        <v>#VALUE!</v>
      </c>
      <c r="T95" s="14" t="e">
        <f t="shared" si="2"/>
        <v>#VALUE!</v>
      </c>
    </row>
    <row r="96" spans="1:22" ht="47.25" customHeight="1" x14ac:dyDescent="0.25">
      <c r="A96" s="5" t="s">
        <v>182</v>
      </c>
      <c r="G96" s="9" t="s">
        <v>71</v>
      </c>
      <c r="I96" s="15" t="str">
        <f>IF(J94="LTP","AP","LTP")</f>
        <v>LTP</v>
      </c>
      <c r="J96" s="15" t="str">
        <f>IF(J94="LTP","LTP","AP")</f>
        <v>AP</v>
      </c>
      <c r="K96" s="15"/>
      <c r="L96" s="15" t="str">
        <f>J96</f>
        <v>AP</v>
      </c>
      <c r="M96" s="15" t="str">
        <f>L96</f>
        <v>AP</v>
      </c>
      <c r="N96" s="15" t="str">
        <f t="shared" ref="N96:T96" si="3">M96</f>
        <v>AP</v>
      </c>
      <c r="O96" s="15" t="str">
        <f t="shared" si="3"/>
        <v>AP</v>
      </c>
      <c r="P96" s="15" t="str">
        <f t="shared" si="3"/>
        <v>AP</v>
      </c>
      <c r="Q96" s="15" t="str">
        <f t="shared" si="3"/>
        <v>AP</v>
      </c>
      <c r="R96" s="15" t="str">
        <f t="shared" si="3"/>
        <v>AP</v>
      </c>
      <c r="S96" s="15" t="str">
        <f t="shared" si="3"/>
        <v>AP</v>
      </c>
      <c r="T96" s="15" t="str">
        <f t="shared" si="3"/>
        <v>AP</v>
      </c>
    </row>
    <row r="97" spans="1:20" x14ac:dyDescent="0.25">
      <c r="A97" s="5" t="s">
        <v>185</v>
      </c>
      <c r="B97" s="6" t="s">
        <v>186</v>
      </c>
      <c r="C97" s="5" t="s">
        <v>187</v>
      </c>
      <c r="G97" s="9" t="s">
        <v>71</v>
      </c>
      <c r="H97" s="41" t="s">
        <v>73</v>
      </c>
      <c r="I97" s="16" t="s">
        <v>188</v>
      </c>
      <c r="J97" s="16" t="s">
        <v>188</v>
      </c>
      <c r="K97" s="16" t="s">
        <v>188</v>
      </c>
      <c r="L97" s="16" t="s">
        <v>188</v>
      </c>
      <c r="M97" s="16" t="s">
        <v>188</v>
      </c>
      <c r="N97" s="16" t="s">
        <v>188</v>
      </c>
      <c r="O97" s="16" t="s">
        <v>188</v>
      </c>
      <c r="P97" s="16" t="s">
        <v>188</v>
      </c>
      <c r="Q97" s="16" t="s">
        <v>188</v>
      </c>
      <c r="R97" s="16" t="s">
        <v>188</v>
      </c>
      <c r="S97" s="16" t="s">
        <v>188</v>
      </c>
      <c r="T97" s="16" t="s">
        <v>188</v>
      </c>
    </row>
    <row r="98" spans="1:20" x14ac:dyDescent="0.25">
      <c r="A98" s="5" t="s">
        <v>189</v>
      </c>
      <c r="B98" s="5" t="s">
        <v>190</v>
      </c>
      <c r="C98" s="5" t="s">
        <v>187</v>
      </c>
      <c r="G98" s="9" t="s">
        <v>71</v>
      </c>
      <c r="H98" s="42" t="s">
        <v>191</v>
      </c>
      <c r="I98" s="17"/>
      <c r="J98" s="17"/>
      <c r="K98" s="17"/>
    </row>
    <row r="99" spans="1:20" x14ac:dyDescent="0.25">
      <c r="A99" s="5" t="s">
        <v>182</v>
      </c>
      <c r="G99" s="9" t="s">
        <v>71</v>
      </c>
      <c r="H99" s="43"/>
      <c r="I99" s="18"/>
      <c r="J99" s="18"/>
      <c r="K99" s="18"/>
      <c r="L99" s="19"/>
      <c r="M99" s="19"/>
      <c r="N99" s="19"/>
      <c r="O99" s="19"/>
      <c r="P99" s="19"/>
      <c r="Q99" s="19"/>
      <c r="R99" s="19"/>
      <c r="S99" s="19"/>
      <c r="T99" s="19"/>
    </row>
    <row r="100" spans="1:20" x14ac:dyDescent="0.25">
      <c r="A100" s="5" t="s">
        <v>182</v>
      </c>
      <c r="G100" s="9" t="s">
        <v>71</v>
      </c>
      <c r="H100" s="43"/>
      <c r="I100" s="18"/>
      <c r="J100" s="18"/>
      <c r="K100" s="18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1:20" x14ac:dyDescent="0.25">
      <c r="A101" s="5" t="s">
        <v>192</v>
      </c>
      <c r="B101" s="5" t="s">
        <v>193</v>
      </c>
      <c r="C101" s="5" t="s">
        <v>194</v>
      </c>
      <c r="D101" s="6" t="s">
        <v>195</v>
      </c>
      <c r="E101" s="6" t="s">
        <v>196</v>
      </c>
      <c r="G101" s="9" t="s">
        <v>71</v>
      </c>
      <c r="H101" s="43"/>
      <c r="I101" s="18"/>
      <c r="J101" s="18"/>
      <c r="K101" s="18"/>
      <c r="L101" s="19"/>
      <c r="M101" s="19"/>
      <c r="N101" s="19"/>
      <c r="O101" s="19"/>
      <c r="P101" s="19"/>
      <c r="Q101" s="19"/>
      <c r="R101" s="19"/>
      <c r="S101" s="19"/>
      <c r="T101" s="19"/>
    </row>
    <row r="102" spans="1:20" x14ac:dyDescent="0.25">
      <c r="A102" s="5" t="s">
        <v>192</v>
      </c>
      <c r="B102" s="5" t="s">
        <v>193</v>
      </c>
      <c r="C102" s="5" t="s">
        <v>194</v>
      </c>
      <c r="D102" s="6" t="s">
        <v>195</v>
      </c>
      <c r="E102" s="6" t="s">
        <v>197</v>
      </c>
      <c r="G102" s="9" t="s">
        <v>71</v>
      </c>
      <c r="H102" s="43"/>
      <c r="I102" s="18"/>
      <c r="J102" s="18"/>
      <c r="K102" s="18"/>
      <c r="L102" s="19"/>
      <c r="M102" s="19"/>
      <c r="N102" s="19"/>
      <c r="O102" s="19"/>
      <c r="P102" s="19"/>
      <c r="Q102" s="19"/>
      <c r="R102" s="19"/>
      <c r="S102" s="19"/>
      <c r="T102" s="19"/>
    </row>
    <row r="103" spans="1:20" x14ac:dyDescent="0.25">
      <c r="A103" s="5" t="s">
        <v>192</v>
      </c>
      <c r="B103" s="5" t="s">
        <v>193</v>
      </c>
      <c r="C103" s="5" t="s">
        <v>194</v>
      </c>
      <c r="D103" s="6" t="s">
        <v>195</v>
      </c>
      <c r="E103" s="6" t="s">
        <v>198</v>
      </c>
      <c r="G103" s="9" t="s">
        <v>71</v>
      </c>
      <c r="H103" s="43"/>
      <c r="I103" s="18"/>
      <c r="J103" s="18"/>
      <c r="K103" s="18"/>
      <c r="L103" s="19"/>
      <c r="M103" s="19"/>
      <c r="N103" s="19"/>
      <c r="O103" s="19"/>
      <c r="P103" s="19"/>
      <c r="Q103" s="19"/>
      <c r="R103" s="19"/>
      <c r="S103" s="19"/>
      <c r="T103" s="19"/>
    </row>
    <row r="104" spans="1:20" x14ac:dyDescent="0.25">
      <c r="A104" s="5" t="s">
        <v>192</v>
      </c>
      <c r="B104" s="5" t="s">
        <v>193</v>
      </c>
      <c r="C104" s="5" t="s">
        <v>194</v>
      </c>
      <c r="D104" s="6" t="s">
        <v>195</v>
      </c>
      <c r="E104" s="6" t="s">
        <v>199</v>
      </c>
      <c r="G104" s="9" t="s">
        <v>71</v>
      </c>
      <c r="H104" s="43"/>
      <c r="I104" s="18"/>
      <c r="J104" s="18"/>
      <c r="K104" s="18"/>
      <c r="L104" s="19"/>
      <c r="M104" s="19"/>
      <c r="N104" s="19"/>
      <c r="O104" s="19"/>
      <c r="P104" s="19"/>
      <c r="Q104" s="19"/>
      <c r="R104" s="19"/>
      <c r="S104" s="19"/>
      <c r="T104" s="19"/>
    </row>
    <row r="105" spans="1:20" x14ac:dyDescent="0.25">
      <c r="A105" s="5" t="s">
        <v>182</v>
      </c>
      <c r="D105" s="6"/>
      <c r="E105" s="6"/>
      <c r="G105" s="9" t="s">
        <v>71</v>
      </c>
      <c r="H105" s="43"/>
      <c r="I105" s="18"/>
      <c r="J105" s="18"/>
      <c r="K105" s="18"/>
      <c r="L105" s="19"/>
      <c r="M105" s="19"/>
      <c r="N105" s="19"/>
      <c r="O105" s="19"/>
      <c r="P105" s="19"/>
      <c r="Q105" s="19"/>
      <c r="R105" s="19"/>
      <c r="S105" s="19"/>
      <c r="T105" s="19"/>
    </row>
    <row r="106" spans="1:20" ht="15.75" thickBot="1" x14ac:dyDescent="0.3">
      <c r="A106" s="5" t="s">
        <v>182</v>
      </c>
      <c r="H106" s="44" t="s">
        <v>200</v>
      </c>
      <c r="I106" s="20">
        <f t="shared" ref="I106:T106" si="4">SUBTOTAL(9,I98:I105)</f>
        <v>0</v>
      </c>
      <c r="J106" s="20">
        <f t="shared" si="4"/>
        <v>0</v>
      </c>
      <c r="K106" s="20"/>
      <c r="L106" s="20">
        <f t="shared" si="4"/>
        <v>0</v>
      </c>
      <c r="M106" s="20">
        <f t="shared" si="4"/>
        <v>0</v>
      </c>
      <c r="N106" s="20">
        <f t="shared" si="4"/>
        <v>0</v>
      </c>
      <c r="O106" s="20">
        <f t="shared" si="4"/>
        <v>0</v>
      </c>
      <c r="P106" s="20">
        <f t="shared" si="4"/>
        <v>0</v>
      </c>
      <c r="Q106" s="20">
        <f t="shared" si="4"/>
        <v>0</v>
      </c>
      <c r="R106" s="20">
        <f t="shared" si="4"/>
        <v>0</v>
      </c>
      <c r="S106" s="20">
        <f t="shared" si="4"/>
        <v>0</v>
      </c>
      <c r="T106" s="20">
        <f t="shared" si="4"/>
        <v>0</v>
      </c>
    </row>
    <row r="107" spans="1:20" x14ac:dyDescent="0.25">
      <c r="A107" s="5" t="s">
        <v>201</v>
      </c>
      <c r="G107" s="9" t="s">
        <v>71</v>
      </c>
      <c r="H107" s="42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x14ac:dyDescent="0.25">
      <c r="A108" s="5" t="s">
        <v>192</v>
      </c>
      <c r="B108" s="5" t="s">
        <v>193</v>
      </c>
      <c r="C108" s="5" t="s">
        <v>194</v>
      </c>
      <c r="D108" s="6" t="s">
        <v>195</v>
      </c>
      <c r="E108" s="6" t="s">
        <v>202</v>
      </c>
      <c r="G108" s="9" t="s">
        <v>71</v>
      </c>
      <c r="H108" s="43"/>
      <c r="I108" s="18"/>
      <c r="J108" s="18"/>
      <c r="K108" s="18"/>
      <c r="L108" s="19"/>
      <c r="M108" s="19"/>
      <c r="N108" s="19"/>
      <c r="O108" s="19"/>
      <c r="P108" s="19"/>
      <c r="Q108" s="19"/>
      <c r="R108" s="19"/>
      <c r="S108" s="19"/>
      <c r="T108" s="19"/>
    </row>
    <row r="109" spans="1:20" x14ac:dyDescent="0.25">
      <c r="A109" s="5" t="s">
        <v>182</v>
      </c>
      <c r="H109" s="43"/>
    </row>
    <row r="110" spans="1:20" x14ac:dyDescent="0.25">
      <c r="A110" s="5" t="s">
        <v>189</v>
      </c>
      <c r="B110" s="5" t="s">
        <v>203</v>
      </c>
      <c r="C110" s="5" t="s">
        <v>187</v>
      </c>
      <c r="G110" s="9" t="s">
        <v>71</v>
      </c>
      <c r="H110" s="42" t="s">
        <v>204</v>
      </c>
      <c r="I110" s="17"/>
      <c r="J110" s="17"/>
      <c r="K110" s="17"/>
    </row>
    <row r="111" spans="1:20" x14ac:dyDescent="0.25">
      <c r="A111" s="5" t="s">
        <v>192</v>
      </c>
      <c r="B111" s="5" t="s">
        <v>193</v>
      </c>
      <c r="C111" s="5" t="s">
        <v>194</v>
      </c>
      <c r="D111" s="6" t="s">
        <v>195</v>
      </c>
      <c r="E111" s="6" t="s">
        <v>205</v>
      </c>
      <c r="G111" s="9" t="s">
        <v>71</v>
      </c>
      <c r="H111" s="43"/>
      <c r="I111" s="18"/>
      <c r="J111" s="18"/>
      <c r="K111" s="18"/>
      <c r="L111" s="19"/>
      <c r="M111" s="19"/>
      <c r="N111" s="19"/>
      <c r="O111" s="19"/>
      <c r="P111" s="19"/>
      <c r="Q111" s="19"/>
      <c r="R111" s="19"/>
      <c r="S111" s="19"/>
      <c r="T111" s="19"/>
    </row>
    <row r="112" spans="1:20" x14ac:dyDescent="0.25">
      <c r="A112" s="5" t="s">
        <v>192</v>
      </c>
      <c r="B112" s="5" t="s">
        <v>193</v>
      </c>
      <c r="C112" s="5" t="s">
        <v>194</v>
      </c>
      <c r="D112" s="6" t="s">
        <v>195</v>
      </c>
      <c r="E112" s="6" t="s">
        <v>206</v>
      </c>
      <c r="G112" s="9" t="s">
        <v>71</v>
      </c>
      <c r="H112" s="43"/>
      <c r="I112" s="18"/>
      <c r="J112" s="18"/>
      <c r="K112" s="18"/>
      <c r="L112" s="19"/>
      <c r="M112" s="19"/>
      <c r="N112" s="19"/>
      <c r="O112" s="19"/>
      <c r="P112" s="19"/>
      <c r="Q112" s="19"/>
      <c r="R112" s="19"/>
      <c r="S112" s="19"/>
      <c r="T112" s="19"/>
    </row>
    <row r="113" spans="1:20" x14ac:dyDescent="0.25">
      <c r="A113" s="5" t="s">
        <v>192</v>
      </c>
      <c r="B113" s="5" t="s">
        <v>193</v>
      </c>
      <c r="C113" s="5" t="s">
        <v>194</v>
      </c>
      <c r="D113" s="6" t="s">
        <v>195</v>
      </c>
      <c r="E113" s="6" t="s">
        <v>207</v>
      </c>
      <c r="G113" s="9" t="s">
        <v>71</v>
      </c>
      <c r="H113" s="43"/>
      <c r="I113" s="18"/>
      <c r="J113" s="18"/>
      <c r="K113" s="18"/>
      <c r="L113" s="19"/>
      <c r="M113" s="19"/>
      <c r="N113" s="19"/>
      <c r="O113" s="19"/>
      <c r="P113" s="19"/>
      <c r="Q113" s="19"/>
      <c r="R113" s="19"/>
      <c r="S113" s="19"/>
      <c r="T113" s="19"/>
    </row>
    <row r="114" spans="1:20" x14ac:dyDescent="0.25">
      <c r="A114" s="5" t="s">
        <v>182</v>
      </c>
      <c r="D114" s="6"/>
      <c r="E114" s="6"/>
      <c r="G114" s="9" t="s">
        <v>71</v>
      </c>
      <c r="H114" s="43"/>
      <c r="I114" s="18"/>
      <c r="J114" s="18"/>
      <c r="K114" s="18"/>
      <c r="L114" s="19"/>
      <c r="M114" s="19"/>
      <c r="N114" s="19"/>
      <c r="O114" s="19"/>
      <c r="P114" s="19"/>
      <c r="Q114" s="19"/>
      <c r="R114" s="19"/>
      <c r="S114" s="19"/>
      <c r="T114" s="19"/>
    </row>
    <row r="115" spans="1:20" ht="15.75" thickBot="1" x14ac:dyDescent="0.3">
      <c r="A115" s="5" t="s">
        <v>182</v>
      </c>
      <c r="H115" s="44" t="s">
        <v>208</v>
      </c>
      <c r="I115" s="20">
        <f t="shared" ref="I115:T115" si="5">SUBTOTAL(9,I110:I114)</f>
        <v>0</v>
      </c>
      <c r="J115" s="20">
        <f t="shared" si="5"/>
        <v>0</v>
      </c>
      <c r="K115" s="20"/>
      <c r="L115" s="20">
        <f t="shared" si="5"/>
        <v>0</v>
      </c>
      <c r="M115" s="20">
        <f t="shared" si="5"/>
        <v>0</v>
      </c>
      <c r="N115" s="20">
        <f t="shared" si="5"/>
        <v>0</v>
      </c>
      <c r="O115" s="20">
        <f t="shared" si="5"/>
        <v>0</v>
      </c>
      <c r="P115" s="20">
        <f t="shared" si="5"/>
        <v>0</v>
      </c>
      <c r="Q115" s="20">
        <f t="shared" si="5"/>
        <v>0</v>
      </c>
      <c r="R115" s="20">
        <f t="shared" si="5"/>
        <v>0</v>
      </c>
      <c r="S115" s="20">
        <f t="shared" si="5"/>
        <v>0</v>
      </c>
      <c r="T115" s="20">
        <f t="shared" si="5"/>
        <v>0</v>
      </c>
    </row>
    <row r="116" spans="1:20" ht="6" customHeight="1" x14ac:dyDescent="0.25">
      <c r="A116" s="5" t="s">
        <v>182</v>
      </c>
      <c r="H116" s="43"/>
    </row>
    <row r="117" spans="1:20" ht="15.75" thickBot="1" x14ac:dyDescent="0.3">
      <c r="A117" s="5" t="s">
        <v>182</v>
      </c>
      <c r="G117" s="9" t="s">
        <v>71</v>
      </c>
      <c r="H117" s="44" t="s">
        <v>209</v>
      </c>
      <c r="I117" s="20">
        <f t="shared" ref="I117:T117" si="6">I106-I115</f>
        <v>0</v>
      </c>
      <c r="J117" s="20">
        <f t="shared" si="6"/>
        <v>0</v>
      </c>
      <c r="K117" s="20"/>
      <c r="L117" s="20">
        <f t="shared" si="6"/>
        <v>0</v>
      </c>
      <c r="M117" s="20">
        <f t="shared" si="6"/>
        <v>0</v>
      </c>
      <c r="N117" s="20">
        <f t="shared" si="6"/>
        <v>0</v>
      </c>
      <c r="O117" s="20">
        <f t="shared" si="6"/>
        <v>0</v>
      </c>
      <c r="P117" s="20">
        <f t="shared" si="6"/>
        <v>0</v>
      </c>
      <c r="Q117" s="20">
        <f t="shared" si="6"/>
        <v>0</v>
      </c>
      <c r="R117" s="20">
        <f t="shared" si="6"/>
        <v>0</v>
      </c>
      <c r="S117" s="20">
        <f t="shared" si="6"/>
        <v>0</v>
      </c>
      <c r="T117" s="20">
        <f t="shared" si="6"/>
        <v>0</v>
      </c>
    </row>
    <row r="118" spans="1:20" x14ac:dyDescent="0.25">
      <c r="A118" s="5" t="s">
        <v>201</v>
      </c>
      <c r="G118" s="9" t="s">
        <v>71</v>
      </c>
      <c r="H118" s="42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x14ac:dyDescent="0.25">
      <c r="A119" s="5" t="s">
        <v>192</v>
      </c>
      <c r="B119" s="5" t="s">
        <v>193</v>
      </c>
      <c r="C119" s="5" t="s">
        <v>194</v>
      </c>
      <c r="D119" s="6" t="s">
        <v>195</v>
      </c>
      <c r="E119" s="6" t="s">
        <v>210</v>
      </c>
      <c r="G119" s="9" t="s">
        <v>71</v>
      </c>
      <c r="H119" s="43"/>
      <c r="I119" s="18"/>
      <c r="J119" s="18"/>
      <c r="K119" s="18"/>
      <c r="L119" s="19"/>
      <c r="M119" s="19"/>
      <c r="N119" s="19"/>
      <c r="O119" s="19"/>
      <c r="P119" s="19"/>
      <c r="Q119" s="19"/>
      <c r="R119" s="19"/>
      <c r="S119" s="19"/>
      <c r="T119" s="19"/>
    </row>
    <row r="120" spans="1:20" x14ac:dyDescent="0.25">
      <c r="A120" s="5" t="s">
        <v>182</v>
      </c>
      <c r="H120" s="42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x14ac:dyDescent="0.25">
      <c r="A121" s="5" t="s">
        <v>192</v>
      </c>
      <c r="B121" s="5" t="s">
        <v>193</v>
      </c>
      <c r="C121" s="5" t="s">
        <v>194</v>
      </c>
      <c r="D121" s="6" t="s">
        <v>195</v>
      </c>
      <c r="E121" s="6" t="s">
        <v>211</v>
      </c>
      <c r="G121" s="9" t="s">
        <v>71</v>
      </c>
      <c r="H121" s="45" t="s">
        <v>212</v>
      </c>
      <c r="I121" s="18"/>
      <c r="J121" s="18"/>
      <c r="K121" s="18"/>
      <c r="L121" s="19"/>
      <c r="M121" s="19"/>
      <c r="N121" s="19"/>
      <c r="O121" s="19"/>
      <c r="P121" s="19"/>
      <c r="Q121" s="19"/>
      <c r="R121" s="19"/>
      <c r="S121" s="19"/>
      <c r="T121" s="19"/>
    </row>
    <row r="122" spans="1:20" x14ac:dyDescent="0.25">
      <c r="A122" s="5" t="s">
        <v>182</v>
      </c>
      <c r="D122" s="6"/>
      <c r="E122" s="6"/>
      <c r="H122" s="43"/>
      <c r="I122" s="18"/>
      <c r="J122" s="18"/>
      <c r="K122" s="18"/>
      <c r="L122" s="19"/>
      <c r="M122" s="19"/>
      <c r="N122" s="19"/>
      <c r="O122" s="19"/>
      <c r="P122" s="19"/>
      <c r="Q122" s="19"/>
      <c r="R122" s="19"/>
      <c r="S122" s="19"/>
      <c r="T122" s="19"/>
    </row>
    <row r="123" spans="1:20" x14ac:dyDescent="0.25">
      <c r="A123" s="5" t="s">
        <v>176</v>
      </c>
      <c r="B123" s="5" t="s">
        <v>120</v>
      </c>
      <c r="H123" s="22" t="s">
        <v>120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x14ac:dyDescent="0.25">
      <c r="A124" s="5" t="s">
        <v>178</v>
      </c>
      <c r="B124" s="5" t="s">
        <v>179</v>
      </c>
      <c r="C124" s="5" t="s">
        <v>213</v>
      </c>
      <c r="D124" s="6"/>
      <c r="G124" s="9" t="s">
        <v>71</v>
      </c>
      <c r="H124" s="23"/>
    </row>
    <row r="125" spans="1:20" x14ac:dyDescent="0.25">
      <c r="A125" s="5" t="s">
        <v>185</v>
      </c>
      <c r="B125" s="6" t="s">
        <v>186</v>
      </c>
      <c r="C125" s="5" t="s">
        <v>187</v>
      </c>
      <c r="D125" s="6"/>
      <c r="H125" s="23"/>
    </row>
    <row r="126" spans="1:20" x14ac:dyDescent="0.25">
      <c r="A126" s="5" t="s">
        <v>189</v>
      </c>
      <c r="B126" s="5" t="s">
        <v>190</v>
      </c>
      <c r="C126" s="5" t="s">
        <v>187</v>
      </c>
      <c r="G126" s="9" t="s">
        <v>71</v>
      </c>
      <c r="H126" s="24" t="s">
        <v>214</v>
      </c>
      <c r="I126" s="17"/>
      <c r="J126" s="17"/>
      <c r="K126" s="17"/>
    </row>
    <row r="127" spans="1:20" x14ac:dyDescent="0.25">
      <c r="A127" s="5" t="s">
        <v>192</v>
      </c>
      <c r="B127" s="5" t="s">
        <v>215</v>
      </c>
      <c r="C127" s="5" t="s">
        <v>216</v>
      </c>
      <c r="D127" s="6" t="s">
        <v>195</v>
      </c>
      <c r="E127" s="6" t="s">
        <v>217</v>
      </c>
      <c r="G127" s="9" t="s">
        <v>71</v>
      </c>
      <c r="H127" s="23"/>
      <c r="I127" s="18"/>
      <c r="J127" s="18"/>
      <c r="K127" s="18"/>
      <c r="L127" s="19"/>
      <c r="M127" s="19"/>
      <c r="N127" s="19"/>
      <c r="O127" s="19"/>
      <c r="P127" s="19"/>
      <c r="Q127" s="19"/>
      <c r="R127" s="19"/>
      <c r="S127" s="19"/>
      <c r="T127" s="19"/>
    </row>
    <row r="128" spans="1:20" x14ac:dyDescent="0.25">
      <c r="A128" s="5" t="s">
        <v>192</v>
      </c>
      <c r="B128" s="5" t="s">
        <v>215</v>
      </c>
      <c r="C128" s="5" t="s">
        <v>216</v>
      </c>
      <c r="D128" s="6" t="s">
        <v>195</v>
      </c>
      <c r="E128" s="6" t="s">
        <v>218</v>
      </c>
      <c r="G128" s="9" t="s">
        <v>71</v>
      </c>
      <c r="H128" s="23"/>
      <c r="I128" s="18"/>
      <c r="J128" s="18"/>
      <c r="K128" s="18"/>
      <c r="L128" s="19"/>
      <c r="M128" s="19"/>
      <c r="N128" s="19"/>
      <c r="O128" s="19"/>
      <c r="P128" s="19"/>
      <c r="Q128" s="19"/>
      <c r="R128" s="19"/>
      <c r="S128" s="19"/>
      <c r="T128" s="19"/>
    </row>
    <row r="129" spans="1:20" x14ac:dyDescent="0.25">
      <c r="A129" s="5" t="s">
        <v>182</v>
      </c>
      <c r="D129" s="6"/>
      <c r="E129" s="6"/>
      <c r="G129" s="9" t="s">
        <v>71</v>
      </c>
      <c r="H129" s="23" t="s">
        <v>219</v>
      </c>
      <c r="I129" s="18"/>
      <c r="J129" s="18"/>
      <c r="K129" s="18"/>
      <c r="L129" s="19"/>
      <c r="M129" s="19"/>
      <c r="N129" s="19"/>
      <c r="O129" s="19"/>
      <c r="P129" s="19"/>
      <c r="Q129" s="19"/>
      <c r="R129" s="19"/>
      <c r="S129" s="19"/>
      <c r="T129" s="19"/>
    </row>
    <row r="130" spans="1:20" x14ac:dyDescent="0.25">
      <c r="A130" s="5" t="s">
        <v>192</v>
      </c>
      <c r="B130" s="5" t="s">
        <v>215</v>
      </c>
      <c r="C130" s="5" t="s">
        <v>216</v>
      </c>
      <c r="D130" s="6" t="s">
        <v>195</v>
      </c>
      <c r="E130" s="6" t="s">
        <v>220</v>
      </c>
      <c r="G130" s="9" t="s">
        <v>71</v>
      </c>
      <c r="H130" s="23"/>
      <c r="I130" s="18"/>
      <c r="J130" s="18"/>
      <c r="K130" s="18"/>
      <c r="L130" s="19"/>
      <c r="M130" s="19"/>
      <c r="N130" s="19"/>
      <c r="O130" s="19"/>
      <c r="P130" s="19"/>
      <c r="Q130" s="19"/>
      <c r="R130" s="19"/>
      <c r="S130" s="19"/>
      <c r="T130" s="19"/>
    </row>
    <row r="131" spans="1:20" x14ac:dyDescent="0.25">
      <c r="A131" s="5" t="s">
        <v>192</v>
      </c>
      <c r="B131" s="5" t="s">
        <v>215</v>
      </c>
      <c r="C131" s="5" t="s">
        <v>216</v>
      </c>
      <c r="D131" s="6" t="s">
        <v>195</v>
      </c>
      <c r="E131" s="6" t="s">
        <v>221</v>
      </c>
      <c r="G131" s="9" t="s">
        <v>71</v>
      </c>
      <c r="H131" s="23"/>
      <c r="I131" s="18"/>
      <c r="J131" s="18"/>
      <c r="K131" s="18"/>
      <c r="L131" s="19"/>
      <c r="M131" s="19"/>
      <c r="N131" s="19"/>
      <c r="O131" s="19"/>
      <c r="P131" s="19"/>
      <c r="Q131" s="19"/>
      <c r="R131" s="19"/>
      <c r="S131" s="19"/>
      <c r="T131" s="19"/>
    </row>
    <row r="132" spans="1:20" x14ac:dyDescent="0.25">
      <c r="A132" s="5" t="s">
        <v>182</v>
      </c>
      <c r="D132" s="6"/>
      <c r="E132" s="6"/>
      <c r="G132" s="9" t="s">
        <v>71</v>
      </c>
      <c r="H132" s="23"/>
      <c r="I132" s="18"/>
      <c r="J132" s="18"/>
      <c r="K132" s="18"/>
      <c r="L132" s="19"/>
      <c r="M132" s="19"/>
      <c r="N132" s="19"/>
      <c r="O132" s="19"/>
      <c r="P132" s="19"/>
      <c r="Q132" s="19"/>
      <c r="R132" s="19"/>
      <c r="S132" s="19"/>
      <c r="T132" s="19"/>
    </row>
    <row r="133" spans="1:20" ht="15.75" thickBot="1" x14ac:dyDescent="0.3">
      <c r="A133" s="5" t="s">
        <v>182</v>
      </c>
      <c r="H133" s="25" t="s">
        <v>222</v>
      </c>
      <c r="I133" s="20">
        <f t="shared" ref="I133:T133" si="7">SUBTOTAL(9,I126:I132)</f>
        <v>0</v>
      </c>
      <c r="J133" s="20">
        <f t="shared" si="7"/>
        <v>0</v>
      </c>
      <c r="K133" s="20"/>
      <c r="L133" s="20">
        <f t="shared" si="7"/>
        <v>0</v>
      </c>
      <c r="M133" s="20">
        <f t="shared" si="7"/>
        <v>0</v>
      </c>
      <c r="N133" s="20">
        <f t="shared" si="7"/>
        <v>0</v>
      </c>
      <c r="O133" s="20">
        <f t="shared" si="7"/>
        <v>0</v>
      </c>
      <c r="P133" s="20">
        <f t="shared" si="7"/>
        <v>0</v>
      </c>
      <c r="Q133" s="20">
        <f t="shared" si="7"/>
        <v>0</v>
      </c>
      <c r="R133" s="20">
        <f t="shared" si="7"/>
        <v>0</v>
      </c>
      <c r="S133" s="20">
        <f t="shared" si="7"/>
        <v>0</v>
      </c>
      <c r="T133" s="20">
        <f t="shared" si="7"/>
        <v>0</v>
      </c>
    </row>
    <row r="134" spans="1:20" x14ac:dyDescent="0.25">
      <c r="A134" s="5" t="s">
        <v>182</v>
      </c>
      <c r="H134" s="23"/>
    </row>
    <row r="135" spans="1:20" x14ac:dyDescent="0.25">
      <c r="A135" s="5" t="s">
        <v>189</v>
      </c>
      <c r="B135" s="5" t="s">
        <v>203</v>
      </c>
      <c r="C135" s="5" t="s">
        <v>187</v>
      </c>
      <c r="G135" s="9" t="s">
        <v>71</v>
      </c>
      <c r="H135" s="24" t="s">
        <v>223</v>
      </c>
      <c r="I135" s="17"/>
      <c r="J135" s="17"/>
      <c r="K135" s="17"/>
    </row>
    <row r="136" spans="1:20" x14ac:dyDescent="0.25">
      <c r="A136" s="5" t="s">
        <v>182</v>
      </c>
      <c r="D136" s="6"/>
      <c r="E136" s="6"/>
      <c r="G136" s="9" t="s">
        <v>71</v>
      </c>
      <c r="H136" s="23" t="s">
        <v>224</v>
      </c>
      <c r="I136" s="18"/>
      <c r="J136" s="18"/>
      <c r="K136" s="18"/>
      <c r="L136" s="19"/>
      <c r="M136" s="19"/>
      <c r="N136" s="19"/>
      <c r="O136" s="19"/>
      <c r="P136" s="19"/>
      <c r="Q136" s="19"/>
      <c r="R136" s="19"/>
      <c r="S136" s="19"/>
      <c r="T136" s="19"/>
    </row>
    <row r="137" spans="1:20" x14ac:dyDescent="0.25">
      <c r="A137" s="5" t="s">
        <v>182</v>
      </c>
      <c r="D137" s="6"/>
      <c r="E137" s="6"/>
      <c r="G137" s="9" t="s">
        <v>71</v>
      </c>
      <c r="H137" s="23" t="s">
        <v>225</v>
      </c>
      <c r="I137" s="18"/>
      <c r="J137" s="18"/>
      <c r="K137" s="18"/>
      <c r="L137" s="19"/>
      <c r="M137" s="19"/>
      <c r="N137" s="19"/>
      <c r="O137" s="19"/>
      <c r="P137" s="19"/>
      <c r="Q137" s="19"/>
      <c r="R137" s="19"/>
      <c r="S137" s="19"/>
      <c r="T137" s="19"/>
    </row>
    <row r="138" spans="1:20" x14ac:dyDescent="0.25">
      <c r="A138" s="5" t="s">
        <v>182</v>
      </c>
      <c r="D138" s="6"/>
      <c r="E138" s="6"/>
      <c r="G138" s="9" t="s">
        <v>71</v>
      </c>
      <c r="H138" s="23"/>
      <c r="I138" s="18"/>
      <c r="J138" s="18"/>
      <c r="K138" s="18"/>
      <c r="L138" s="19"/>
      <c r="M138" s="19"/>
      <c r="N138" s="19"/>
      <c r="O138" s="19"/>
      <c r="P138" s="19"/>
      <c r="Q138" s="19"/>
      <c r="R138" s="19"/>
      <c r="S138" s="19"/>
      <c r="T138" s="19"/>
    </row>
    <row r="139" spans="1:20" ht="15.75" thickBot="1" x14ac:dyDescent="0.3">
      <c r="A139" s="5" t="s">
        <v>182</v>
      </c>
      <c r="H139" s="25" t="s">
        <v>226</v>
      </c>
      <c r="I139" s="20">
        <f t="shared" ref="I139:T139" si="8">SUBTOTAL(9,I135:I138)</f>
        <v>0</v>
      </c>
      <c r="J139" s="20">
        <f t="shared" si="8"/>
        <v>0</v>
      </c>
      <c r="K139" s="20"/>
      <c r="L139" s="20">
        <f t="shared" si="8"/>
        <v>0</v>
      </c>
      <c r="M139" s="20">
        <f t="shared" si="8"/>
        <v>0</v>
      </c>
      <c r="N139" s="20">
        <f t="shared" si="8"/>
        <v>0</v>
      </c>
      <c r="O139" s="20">
        <f t="shared" si="8"/>
        <v>0</v>
      </c>
      <c r="P139" s="20">
        <f t="shared" si="8"/>
        <v>0</v>
      </c>
      <c r="Q139" s="20">
        <f t="shared" si="8"/>
        <v>0</v>
      </c>
      <c r="R139" s="20">
        <f t="shared" si="8"/>
        <v>0</v>
      </c>
      <c r="S139" s="20">
        <f t="shared" si="8"/>
        <v>0</v>
      </c>
      <c r="T139" s="20">
        <f t="shared" si="8"/>
        <v>0</v>
      </c>
    </row>
    <row r="140" spans="1:20" x14ac:dyDescent="0.25">
      <c r="A140" s="5" t="s">
        <v>176</v>
      </c>
      <c r="B140" s="5" t="s">
        <v>121</v>
      </c>
      <c r="H140" s="45" t="s">
        <v>121</v>
      </c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x14ac:dyDescent="0.25">
      <c r="A141" s="5" t="s">
        <v>178</v>
      </c>
      <c r="B141" s="5" t="s">
        <v>179</v>
      </c>
      <c r="C141" s="5" t="s">
        <v>227</v>
      </c>
      <c r="D141" s="6"/>
      <c r="G141" s="9" t="s">
        <v>71</v>
      </c>
      <c r="H141" s="42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x14ac:dyDescent="0.25">
      <c r="A142" s="5" t="s">
        <v>185</v>
      </c>
      <c r="B142" s="6" t="s">
        <v>186</v>
      </c>
      <c r="C142" s="5" t="s">
        <v>187</v>
      </c>
      <c r="D142" s="6"/>
      <c r="H142" s="43"/>
    </row>
    <row r="143" spans="1:20" x14ac:dyDescent="0.25">
      <c r="A143" s="5" t="s">
        <v>189</v>
      </c>
      <c r="B143" s="5" t="s">
        <v>190</v>
      </c>
      <c r="C143" s="5" t="s">
        <v>187</v>
      </c>
      <c r="G143" s="9" t="s">
        <v>71</v>
      </c>
      <c r="H143" s="42" t="s">
        <v>228</v>
      </c>
      <c r="I143" s="17"/>
      <c r="J143" s="17"/>
      <c r="K143" s="17"/>
    </row>
    <row r="144" spans="1:20" x14ac:dyDescent="0.25">
      <c r="A144" s="5" t="s">
        <v>192</v>
      </c>
      <c r="B144" s="5" t="s">
        <v>215</v>
      </c>
      <c r="C144" s="5" t="s">
        <v>216</v>
      </c>
      <c r="D144" s="6" t="s">
        <v>195</v>
      </c>
      <c r="E144" s="6" t="s">
        <v>217</v>
      </c>
      <c r="G144" s="9" t="s">
        <v>71</v>
      </c>
      <c r="H144" s="43"/>
      <c r="I144" s="18"/>
      <c r="J144" s="18"/>
      <c r="K144" s="18"/>
      <c r="L144" s="19"/>
      <c r="M144" s="19"/>
      <c r="N144" s="19"/>
      <c r="O144" s="19"/>
      <c r="P144" s="19"/>
      <c r="Q144" s="19"/>
      <c r="R144" s="19"/>
      <c r="S144" s="19"/>
      <c r="T144" s="19"/>
    </row>
    <row r="145" spans="1:20" x14ac:dyDescent="0.25">
      <c r="A145" s="5" t="s">
        <v>192</v>
      </c>
      <c r="B145" s="5" t="s">
        <v>215</v>
      </c>
      <c r="C145" s="5" t="s">
        <v>216</v>
      </c>
      <c r="D145" s="6" t="s">
        <v>195</v>
      </c>
      <c r="E145" s="6" t="s">
        <v>218</v>
      </c>
      <c r="G145" s="9" t="s">
        <v>71</v>
      </c>
      <c r="H145" s="43"/>
      <c r="I145" s="18"/>
      <c r="J145" s="18"/>
      <c r="K145" s="18"/>
      <c r="L145" s="19"/>
      <c r="M145" s="19"/>
      <c r="N145" s="19"/>
      <c r="O145" s="19"/>
      <c r="P145" s="19"/>
      <c r="Q145" s="19"/>
      <c r="R145" s="19"/>
      <c r="S145" s="19"/>
      <c r="T145" s="19"/>
    </row>
    <row r="146" spans="1:20" x14ac:dyDescent="0.25">
      <c r="A146" s="5" t="s">
        <v>182</v>
      </c>
      <c r="D146" s="6"/>
      <c r="E146" s="6"/>
      <c r="G146" s="9" t="s">
        <v>71</v>
      </c>
      <c r="H146" s="43" t="s">
        <v>219</v>
      </c>
      <c r="I146" s="18"/>
      <c r="J146" s="18"/>
      <c r="K146" s="18"/>
      <c r="L146" s="19"/>
      <c r="M146" s="19"/>
      <c r="N146" s="19"/>
      <c r="O146" s="19"/>
      <c r="P146" s="19"/>
      <c r="Q146" s="19"/>
      <c r="R146" s="19"/>
      <c r="S146" s="19"/>
      <c r="T146" s="19"/>
    </row>
    <row r="147" spans="1:20" x14ac:dyDescent="0.25">
      <c r="A147" s="5" t="s">
        <v>192</v>
      </c>
      <c r="B147" s="5" t="s">
        <v>215</v>
      </c>
      <c r="C147" s="5" t="s">
        <v>216</v>
      </c>
      <c r="D147" s="6" t="s">
        <v>195</v>
      </c>
      <c r="E147" s="6" t="s">
        <v>220</v>
      </c>
      <c r="G147" s="9" t="s">
        <v>71</v>
      </c>
      <c r="H147" s="43"/>
      <c r="I147" s="18"/>
      <c r="J147" s="18"/>
      <c r="K147" s="18"/>
      <c r="L147" s="19"/>
      <c r="M147" s="19"/>
      <c r="N147" s="19"/>
      <c r="O147" s="19"/>
      <c r="P147" s="19"/>
      <c r="Q147" s="19"/>
      <c r="R147" s="19"/>
      <c r="S147" s="19"/>
      <c r="T147" s="19"/>
    </row>
    <row r="148" spans="1:20" x14ac:dyDescent="0.25">
      <c r="A148" s="5" t="s">
        <v>192</v>
      </c>
      <c r="B148" s="5" t="s">
        <v>215</v>
      </c>
      <c r="C148" s="5" t="s">
        <v>216</v>
      </c>
      <c r="D148" s="6" t="s">
        <v>195</v>
      </c>
      <c r="E148" s="6" t="s">
        <v>221</v>
      </c>
      <c r="G148" s="9" t="s">
        <v>71</v>
      </c>
      <c r="H148" s="43"/>
      <c r="I148" s="18"/>
      <c r="J148" s="18"/>
      <c r="K148" s="18"/>
      <c r="L148" s="19"/>
      <c r="M148" s="19"/>
      <c r="N148" s="19"/>
      <c r="O148" s="19"/>
      <c r="P148" s="19"/>
      <c r="Q148" s="19"/>
      <c r="R148" s="19"/>
      <c r="S148" s="19"/>
      <c r="T148" s="19"/>
    </row>
    <row r="149" spans="1:20" x14ac:dyDescent="0.25">
      <c r="A149" s="5" t="s">
        <v>182</v>
      </c>
      <c r="D149" s="6"/>
      <c r="E149" s="6"/>
      <c r="G149" s="9" t="s">
        <v>71</v>
      </c>
      <c r="H149" s="43"/>
      <c r="I149" s="18"/>
      <c r="J149" s="18"/>
      <c r="K149" s="18"/>
      <c r="L149" s="19"/>
      <c r="M149" s="19"/>
      <c r="N149" s="19"/>
      <c r="O149" s="19"/>
      <c r="P149" s="19"/>
      <c r="Q149" s="19"/>
      <c r="R149" s="19"/>
      <c r="S149" s="19"/>
      <c r="T149" s="19"/>
    </row>
    <row r="150" spans="1:20" ht="15.75" thickBot="1" x14ac:dyDescent="0.3">
      <c r="A150" s="5" t="s">
        <v>182</v>
      </c>
      <c r="H150" s="44" t="s">
        <v>222</v>
      </c>
      <c r="I150" s="20">
        <f t="shared" ref="I150:T150" si="9">SUBTOTAL(9,I143:I149)</f>
        <v>0</v>
      </c>
      <c r="J150" s="20">
        <f t="shared" si="9"/>
        <v>0</v>
      </c>
      <c r="K150" s="20"/>
      <c r="L150" s="20">
        <f t="shared" si="9"/>
        <v>0</v>
      </c>
      <c r="M150" s="20">
        <f t="shared" si="9"/>
        <v>0</v>
      </c>
      <c r="N150" s="20">
        <f t="shared" si="9"/>
        <v>0</v>
      </c>
      <c r="O150" s="20">
        <f t="shared" si="9"/>
        <v>0</v>
      </c>
      <c r="P150" s="20">
        <f t="shared" si="9"/>
        <v>0</v>
      </c>
      <c r="Q150" s="20">
        <f t="shared" si="9"/>
        <v>0</v>
      </c>
      <c r="R150" s="20">
        <f t="shared" si="9"/>
        <v>0</v>
      </c>
      <c r="S150" s="20">
        <f t="shared" si="9"/>
        <v>0</v>
      </c>
      <c r="T150" s="20">
        <f t="shared" si="9"/>
        <v>0</v>
      </c>
    </row>
    <row r="151" spans="1:20" x14ac:dyDescent="0.25">
      <c r="A151" s="5" t="s">
        <v>182</v>
      </c>
      <c r="H151" s="43"/>
    </row>
    <row r="152" spans="1:20" x14ac:dyDescent="0.25">
      <c r="A152" s="5" t="s">
        <v>189</v>
      </c>
      <c r="B152" s="5" t="s">
        <v>203</v>
      </c>
      <c r="C152" s="5" t="s">
        <v>187</v>
      </c>
      <c r="G152" s="9" t="s">
        <v>71</v>
      </c>
      <c r="H152" s="42" t="s">
        <v>223</v>
      </c>
      <c r="I152" s="17"/>
      <c r="J152" s="17"/>
      <c r="K152" s="17"/>
    </row>
    <row r="153" spans="1:20" x14ac:dyDescent="0.25">
      <c r="A153" s="5" t="s">
        <v>182</v>
      </c>
      <c r="H153" s="43" t="s">
        <v>229</v>
      </c>
      <c r="I153" s="17"/>
      <c r="J153" s="17"/>
      <c r="K153" s="17"/>
    </row>
    <row r="154" spans="1:20" x14ac:dyDescent="0.25">
      <c r="A154" s="5" t="s">
        <v>230</v>
      </c>
      <c r="C154" s="5" t="s">
        <v>231</v>
      </c>
      <c r="D154" s="6" t="s">
        <v>195</v>
      </c>
      <c r="E154" s="6" t="s">
        <v>232</v>
      </c>
      <c r="G154" s="9" t="s">
        <v>71</v>
      </c>
      <c r="H154" s="43" t="str">
        <f>"-  to meet additional demand"</f>
        <v>-  to meet additional demand</v>
      </c>
      <c r="I154" s="18"/>
      <c r="J154" s="18"/>
      <c r="K154" s="18"/>
      <c r="L154" s="19"/>
      <c r="M154" s="19"/>
      <c r="N154" s="19"/>
      <c r="O154" s="19"/>
      <c r="P154" s="19"/>
      <c r="Q154" s="19"/>
      <c r="R154" s="19"/>
      <c r="S154" s="19"/>
      <c r="T154" s="19"/>
    </row>
    <row r="155" spans="1:20" x14ac:dyDescent="0.25">
      <c r="A155" s="5" t="s">
        <v>230</v>
      </c>
      <c r="C155" s="5" t="s">
        <v>231</v>
      </c>
      <c r="D155" s="6" t="s">
        <v>195</v>
      </c>
      <c r="E155" s="6" t="s">
        <v>233</v>
      </c>
      <c r="G155" s="9" t="s">
        <v>71</v>
      </c>
      <c r="H155" s="43" t="str">
        <f>"-  to improve level of service"</f>
        <v>-  to improve level of service</v>
      </c>
      <c r="I155" s="18"/>
      <c r="J155" s="18"/>
      <c r="K155" s="18"/>
      <c r="L155" s="19"/>
      <c r="M155" s="19"/>
      <c r="N155" s="19"/>
      <c r="O155" s="19"/>
      <c r="P155" s="19"/>
      <c r="Q155" s="19"/>
      <c r="R155" s="19"/>
      <c r="S155" s="19"/>
      <c r="T155" s="19"/>
    </row>
    <row r="156" spans="1:20" x14ac:dyDescent="0.25">
      <c r="A156" s="5" t="s">
        <v>230</v>
      </c>
      <c r="C156" s="5" t="s">
        <v>231</v>
      </c>
      <c r="D156" s="6" t="s">
        <v>195</v>
      </c>
      <c r="E156" s="6" t="s">
        <v>234</v>
      </c>
      <c r="G156" s="9" t="s">
        <v>71</v>
      </c>
      <c r="H156" s="43" t="str">
        <f>"-  to replace existing assets"</f>
        <v>-  to replace existing assets</v>
      </c>
      <c r="I156" s="18"/>
      <c r="J156" s="18"/>
      <c r="K156" s="18"/>
      <c r="L156" s="19"/>
      <c r="M156" s="19"/>
      <c r="N156" s="19"/>
      <c r="O156" s="19"/>
      <c r="P156" s="19"/>
      <c r="Q156" s="19"/>
      <c r="R156" s="19"/>
      <c r="S156" s="19"/>
      <c r="T156" s="19"/>
    </row>
    <row r="157" spans="1:20" x14ac:dyDescent="0.25">
      <c r="A157" s="5" t="s">
        <v>182</v>
      </c>
      <c r="D157" s="6"/>
      <c r="E157" s="6"/>
      <c r="G157" s="9" t="s">
        <v>71</v>
      </c>
      <c r="H157" s="43" t="s">
        <v>224</v>
      </c>
      <c r="I157" s="18"/>
      <c r="J157" s="18"/>
      <c r="K157" s="18"/>
      <c r="L157" s="19"/>
      <c r="M157" s="19"/>
      <c r="N157" s="19"/>
      <c r="O157" s="19"/>
      <c r="P157" s="19"/>
      <c r="Q157" s="19"/>
      <c r="R157" s="19"/>
      <c r="S157" s="19"/>
      <c r="T157" s="19"/>
    </row>
    <row r="158" spans="1:20" x14ac:dyDescent="0.25">
      <c r="A158" s="5" t="s">
        <v>182</v>
      </c>
      <c r="D158" s="6"/>
      <c r="E158" s="6"/>
      <c r="G158" s="9" t="s">
        <v>71</v>
      </c>
      <c r="H158" s="43" t="s">
        <v>225</v>
      </c>
      <c r="I158" s="18"/>
      <c r="J158" s="18"/>
      <c r="K158" s="18"/>
      <c r="L158" s="19"/>
      <c r="M158" s="19"/>
      <c r="N158" s="19"/>
      <c r="O158" s="19"/>
      <c r="P158" s="19"/>
      <c r="Q158" s="19"/>
      <c r="R158" s="19"/>
      <c r="S158" s="19"/>
      <c r="T158" s="19"/>
    </row>
    <row r="159" spans="1:20" x14ac:dyDescent="0.25">
      <c r="A159" s="5" t="s">
        <v>182</v>
      </c>
      <c r="D159" s="6"/>
      <c r="E159" s="6"/>
      <c r="G159" s="9" t="s">
        <v>71</v>
      </c>
      <c r="H159" s="43"/>
      <c r="I159" s="18"/>
      <c r="J159" s="18"/>
      <c r="K159" s="18"/>
      <c r="L159" s="19"/>
      <c r="M159" s="19"/>
      <c r="N159" s="19"/>
      <c r="O159" s="19"/>
      <c r="P159" s="19"/>
      <c r="Q159" s="19"/>
      <c r="R159" s="19"/>
      <c r="S159" s="19"/>
      <c r="T159" s="19"/>
    </row>
    <row r="160" spans="1:20" ht="15.75" thickBot="1" x14ac:dyDescent="0.3">
      <c r="A160" s="5" t="s">
        <v>182</v>
      </c>
      <c r="H160" s="44" t="s">
        <v>226</v>
      </c>
      <c r="I160" s="20">
        <f t="shared" ref="I160:T160" si="10">SUBTOTAL(9,I152:I159)</f>
        <v>0</v>
      </c>
      <c r="J160" s="20">
        <f t="shared" si="10"/>
        <v>0</v>
      </c>
      <c r="K160" s="20"/>
      <c r="L160" s="20">
        <f t="shared" si="10"/>
        <v>0</v>
      </c>
      <c r="M160" s="20">
        <f t="shared" si="10"/>
        <v>0</v>
      </c>
      <c r="N160" s="20">
        <f t="shared" si="10"/>
        <v>0</v>
      </c>
      <c r="O160" s="20">
        <f t="shared" si="10"/>
        <v>0</v>
      </c>
      <c r="P160" s="20">
        <f t="shared" si="10"/>
        <v>0</v>
      </c>
      <c r="Q160" s="20">
        <f t="shared" si="10"/>
        <v>0</v>
      </c>
      <c r="R160" s="20">
        <f t="shared" si="10"/>
        <v>0</v>
      </c>
      <c r="S160" s="20">
        <f t="shared" si="10"/>
        <v>0</v>
      </c>
      <c r="T160" s="20">
        <f t="shared" si="10"/>
        <v>0</v>
      </c>
    </row>
    <row r="161" spans="1:20" x14ac:dyDescent="0.25">
      <c r="A161" s="5" t="s">
        <v>182</v>
      </c>
      <c r="H161" s="24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x14ac:dyDescent="0.25">
      <c r="A162" s="5" t="s">
        <v>176</v>
      </c>
      <c r="B162" s="5" t="s">
        <v>134</v>
      </c>
      <c r="G162" s="9" t="s">
        <v>71</v>
      </c>
      <c r="H162" s="22" t="s">
        <v>235</v>
      </c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</row>
    <row r="163" spans="1:20" x14ac:dyDescent="0.25">
      <c r="A163" s="5" t="s">
        <v>178</v>
      </c>
      <c r="B163" s="5" t="s">
        <v>179</v>
      </c>
      <c r="C163" s="5" t="s">
        <v>236</v>
      </c>
      <c r="G163" s="9" t="s">
        <v>71</v>
      </c>
      <c r="H163" s="24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x14ac:dyDescent="0.25">
      <c r="A164" s="5" t="s">
        <v>185</v>
      </c>
      <c r="B164" s="6" t="s">
        <v>186</v>
      </c>
      <c r="C164" s="5" t="s">
        <v>187</v>
      </c>
      <c r="H164" s="24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x14ac:dyDescent="0.25">
      <c r="A165" s="5" t="s">
        <v>189</v>
      </c>
      <c r="B165" s="5" t="s">
        <v>203</v>
      </c>
      <c r="C165" s="5" t="s">
        <v>187</v>
      </c>
      <c r="G165" s="9" t="s">
        <v>71</v>
      </c>
      <c r="H165" s="24" t="s">
        <v>191</v>
      </c>
      <c r="I165" s="17"/>
      <c r="J165" s="17"/>
      <c r="K165" s="17"/>
    </row>
    <row r="166" spans="1:20" x14ac:dyDescent="0.25">
      <c r="A166" s="5" t="s">
        <v>192</v>
      </c>
      <c r="B166" s="5" t="s">
        <v>237</v>
      </c>
      <c r="C166" s="5" t="s">
        <v>151</v>
      </c>
      <c r="D166" s="6" t="s">
        <v>195</v>
      </c>
      <c r="E166" s="6" t="s">
        <v>238</v>
      </c>
      <c r="G166" s="9" t="s">
        <v>71</v>
      </c>
      <c r="H166" s="23"/>
      <c r="I166" s="18"/>
      <c r="J166" s="18"/>
      <c r="K166" s="18"/>
      <c r="L166" s="19"/>
      <c r="M166" s="19"/>
      <c r="N166" s="19"/>
      <c r="O166" s="19"/>
      <c r="P166" s="19"/>
      <c r="Q166" s="19"/>
      <c r="R166" s="19"/>
      <c r="S166" s="19"/>
      <c r="T166" s="19"/>
    </row>
    <row r="167" spans="1:20" x14ac:dyDescent="0.25">
      <c r="A167" s="5" t="s">
        <v>192</v>
      </c>
      <c r="B167" s="5" t="s">
        <v>237</v>
      </c>
      <c r="C167" s="5" t="s">
        <v>151</v>
      </c>
      <c r="D167" s="6" t="s">
        <v>195</v>
      </c>
      <c r="E167" s="6" t="s">
        <v>239</v>
      </c>
      <c r="G167" s="9" t="s">
        <v>71</v>
      </c>
      <c r="H167" s="23"/>
      <c r="I167" s="18"/>
      <c r="J167" s="18"/>
      <c r="K167" s="18"/>
      <c r="L167" s="19"/>
      <c r="M167" s="19"/>
      <c r="N167" s="19"/>
      <c r="O167" s="19"/>
      <c r="P167" s="19"/>
      <c r="Q167" s="19"/>
      <c r="R167" s="19"/>
      <c r="S167" s="19"/>
      <c r="T167" s="19"/>
    </row>
    <row r="168" spans="1:20" x14ac:dyDescent="0.25">
      <c r="A168" s="5" t="s">
        <v>192</v>
      </c>
      <c r="B168" s="5" t="s">
        <v>237</v>
      </c>
      <c r="C168" s="5" t="s">
        <v>151</v>
      </c>
      <c r="D168" s="6" t="s">
        <v>195</v>
      </c>
      <c r="E168" s="6" t="s">
        <v>196</v>
      </c>
      <c r="G168" s="9" t="s">
        <v>71</v>
      </c>
      <c r="H168" s="23"/>
      <c r="I168" s="18"/>
      <c r="J168" s="18"/>
      <c r="K168" s="18"/>
      <c r="L168" s="19"/>
      <c r="M168" s="19"/>
      <c r="N168" s="19"/>
      <c r="O168" s="19"/>
      <c r="P168" s="19"/>
      <c r="Q168" s="19"/>
      <c r="R168" s="19"/>
      <c r="S168" s="19"/>
      <c r="T168" s="19"/>
    </row>
    <row r="169" spans="1:20" x14ac:dyDescent="0.25">
      <c r="A169" s="5" t="s">
        <v>192</v>
      </c>
      <c r="B169" s="5" t="s">
        <v>237</v>
      </c>
      <c r="C169" s="5" t="s">
        <v>151</v>
      </c>
      <c r="D169" s="6" t="s">
        <v>195</v>
      </c>
      <c r="E169" s="6" t="s">
        <v>197</v>
      </c>
      <c r="G169" s="9" t="s">
        <v>71</v>
      </c>
      <c r="H169" s="23"/>
      <c r="I169" s="18"/>
      <c r="J169" s="18"/>
      <c r="K169" s="18"/>
      <c r="L169" s="19"/>
      <c r="M169" s="19"/>
      <c r="N169" s="19"/>
      <c r="O169" s="19"/>
      <c r="P169" s="19"/>
      <c r="Q169" s="19"/>
      <c r="R169" s="19"/>
      <c r="S169" s="19"/>
      <c r="T169" s="19"/>
    </row>
    <row r="170" spans="1:20" x14ac:dyDescent="0.25">
      <c r="A170" s="5" t="s">
        <v>192</v>
      </c>
      <c r="B170" s="5" t="s">
        <v>237</v>
      </c>
      <c r="C170" s="5" t="s">
        <v>151</v>
      </c>
      <c r="D170" s="6" t="s">
        <v>195</v>
      </c>
      <c r="E170" s="6" t="s">
        <v>198</v>
      </c>
      <c r="G170" s="9" t="s">
        <v>71</v>
      </c>
      <c r="H170" s="23"/>
      <c r="I170" s="18"/>
      <c r="J170" s="18"/>
      <c r="K170" s="18"/>
      <c r="L170" s="19"/>
      <c r="M170" s="19"/>
      <c r="N170" s="19"/>
      <c r="O170" s="19"/>
      <c r="P170" s="19"/>
      <c r="Q170" s="19"/>
      <c r="R170" s="19"/>
      <c r="S170" s="19"/>
      <c r="T170" s="19"/>
    </row>
    <row r="171" spans="1:20" x14ac:dyDescent="0.25">
      <c r="A171" s="5" t="s">
        <v>192</v>
      </c>
      <c r="B171" s="5" t="s">
        <v>237</v>
      </c>
      <c r="C171" s="5" t="s">
        <v>151</v>
      </c>
      <c r="D171" s="6" t="s">
        <v>195</v>
      </c>
      <c r="E171" s="6" t="s">
        <v>199</v>
      </c>
      <c r="G171" s="9" t="s">
        <v>71</v>
      </c>
      <c r="H171" s="23"/>
      <c r="I171" s="18"/>
      <c r="J171" s="18"/>
      <c r="K171" s="18"/>
      <c r="L171" s="19"/>
      <c r="M171" s="19"/>
      <c r="N171" s="19"/>
      <c r="O171" s="19"/>
      <c r="P171" s="19"/>
      <c r="Q171" s="19"/>
      <c r="R171" s="19"/>
      <c r="S171" s="19"/>
      <c r="T171" s="19"/>
    </row>
    <row r="172" spans="1:20" x14ac:dyDescent="0.25">
      <c r="A172" s="5" t="s">
        <v>182</v>
      </c>
      <c r="D172" s="6"/>
      <c r="E172" s="6"/>
      <c r="G172" s="9" t="s">
        <v>71</v>
      </c>
      <c r="H172" s="23"/>
      <c r="I172" s="18"/>
      <c r="J172" s="18"/>
      <c r="K172" s="18"/>
      <c r="L172" s="19"/>
      <c r="M172" s="19"/>
      <c r="N172" s="19"/>
      <c r="O172" s="19"/>
      <c r="P172" s="19"/>
      <c r="Q172" s="19"/>
      <c r="R172" s="19"/>
      <c r="S172" s="19"/>
      <c r="T172" s="19"/>
    </row>
    <row r="173" spans="1:20" ht="15.75" thickBot="1" x14ac:dyDescent="0.3">
      <c r="A173" s="5" t="s">
        <v>182</v>
      </c>
      <c r="H173" s="25" t="s">
        <v>200</v>
      </c>
      <c r="I173" s="20">
        <f t="shared" ref="I173:T173" si="11">SUBTOTAL(9,I165:I172)</f>
        <v>0</v>
      </c>
      <c r="J173" s="20">
        <f t="shared" si="11"/>
        <v>0</v>
      </c>
      <c r="K173" s="20"/>
      <c r="L173" s="20">
        <f t="shared" si="11"/>
        <v>0</v>
      </c>
      <c r="M173" s="20">
        <f t="shared" si="11"/>
        <v>0</v>
      </c>
      <c r="N173" s="20">
        <f t="shared" si="11"/>
        <v>0</v>
      </c>
      <c r="O173" s="20">
        <f t="shared" si="11"/>
        <v>0</v>
      </c>
      <c r="P173" s="20">
        <f t="shared" si="11"/>
        <v>0</v>
      </c>
      <c r="Q173" s="20">
        <f t="shared" si="11"/>
        <v>0</v>
      </c>
      <c r="R173" s="20">
        <f t="shared" si="11"/>
        <v>0</v>
      </c>
      <c r="S173" s="20">
        <f t="shared" si="11"/>
        <v>0</v>
      </c>
      <c r="T173" s="20">
        <f t="shared" si="11"/>
        <v>0</v>
      </c>
    </row>
    <row r="174" spans="1:20" x14ac:dyDescent="0.25">
      <c r="A174" s="5" t="s">
        <v>182</v>
      </c>
      <c r="H174" s="23"/>
    </row>
    <row r="175" spans="1:20" x14ac:dyDescent="0.25">
      <c r="A175" s="5" t="s">
        <v>189</v>
      </c>
      <c r="B175" s="5" t="s">
        <v>203</v>
      </c>
      <c r="C175" s="5" t="s">
        <v>187</v>
      </c>
      <c r="G175" s="9" t="s">
        <v>71</v>
      </c>
      <c r="H175" s="24" t="s">
        <v>204</v>
      </c>
      <c r="I175" s="17"/>
      <c r="J175" s="17"/>
      <c r="K175" s="17"/>
    </row>
    <row r="176" spans="1:20" x14ac:dyDescent="0.25">
      <c r="A176" s="5" t="s">
        <v>192</v>
      </c>
      <c r="B176" s="5" t="s">
        <v>237</v>
      </c>
      <c r="C176" s="5" t="s">
        <v>151</v>
      </c>
      <c r="D176" s="6" t="s">
        <v>195</v>
      </c>
      <c r="E176" s="6" t="s">
        <v>205</v>
      </c>
      <c r="G176" s="9" t="s">
        <v>71</v>
      </c>
      <c r="H176" s="23"/>
      <c r="I176" s="18"/>
      <c r="J176" s="18"/>
      <c r="K176" s="18"/>
      <c r="L176" s="19"/>
      <c r="M176" s="19"/>
      <c r="N176" s="19"/>
      <c r="O176" s="19"/>
      <c r="P176" s="19"/>
      <c r="Q176" s="19"/>
      <c r="R176" s="19"/>
      <c r="S176" s="19"/>
      <c r="T176" s="19"/>
    </row>
    <row r="177" spans="1:20" x14ac:dyDescent="0.25">
      <c r="A177" s="5" t="s">
        <v>192</v>
      </c>
      <c r="B177" s="5" t="s">
        <v>237</v>
      </c>
      <c r="C177" s="5" t="s">
        <v>151</v>
      </c>
      <c r="D177" s="6" t="s">
        <v>195</v>
      </c>
      <c r="E177" s="6" t="s">
        <v>206</v>
      </c>
      <c r="G177" s="9" t="s">
        <v>71</v>
      </c>
      <c r="H177" s="23"/>
      <c r="I177" s="18"/>
      <c r="J177" s="18"/>
      <c r="K177" s="18"/>
      <c r="L177" s="19"/>
      <c r="M177" s="19"/>
      <c r="N177" s="19"/>
      <c r="O177" s="19"/>
      <c r="P177" s="19"/>
      <c r="Q177" s="19"/>
      <c r="R177" s="19"/>
      <c r="S177" s="19"/>
      <c r="T177" s="19"/>
    </row>
    <row r="178" spans="1:20" x14ac:dyDescent="0.25">
      <c r="A178" s="5" t="s">
        <v>192</v>
      </c>
      <c r="B178" s="5" t="s">
        <v>237</v>
      </c>
      <c r="C178" s="5" t="s">
        <v>151</v>
      </c>
      <c r="D178" s="6" t="s">
        <v>195</v>
      </c>
      <c r="E178" s="6" t="s">
        <v>207</v>
      </c>
      <c r="G178" s="9" t="s">
        <v>71</v>
      </c>
      <c r="H178" s="23"/>
      <c r="I178" s="18"/>
      <c r="J178" s="18"/>
      <c r="K178" s="18"/>
      <c r="L178" s="19"/>
      <c r="M178" s="19"/>
      <c r="N178" s="19"/>
      <c r="O178" s="19"/>
      <c r="P178" s="19"/>
      <c r="Q178" s="19"/>
      <c r="R178" s="19"/>
      <c r="S178" s="19"/>
      <c r="T178" s="19"/>
    </row>
    <row r="179" spans="1:20" x14ac:dyDescent="0.25">
      <c r="A179" s="5" t="s">
        <v>182</v>
      </c>
      <c r="D179" s="6"/>
      <c r="E179" s="6"/>
      <c r="G179" s="9" t="s">
        <v>71</v>
      </c>
      <c r="H179" s="23"/>
      <c r="I179" s="18"/>
      <c r="J179" s="18"/>
      <c r="K179" s="18"/>
      <c r="L179" s="19"/>
      <c r="M179" s="19"/>
      <c r="N179" s="19"/>
      <c r="O179" s="19"/>
      <c r="P179" s="19"/>
      <c r="Q179" s="19"/>
      <c r="R179" s="19"/>
      <c r="S179" s="19"/>
      <c r="T179" s="19"/>
    </row>
    <row r="180" spans="1:20" ht="15.75" thickBot="1" x14ac:dyDescent="0.3">
      <c r="A180" s="5" t="s">
        <v>182</v>
      </c>
      <c r="H180" s="25" t="s">
        <v>208</v>
      </c>
      <c r="I180" s="20">
        <f t="shared" ref="I180:T180" si="12">SUBTOTAL(9,I175:I179)</f>
        <v>0</v>
      </c>
      <c r="J180" s="20">
        <f t="shared" si="12"/>
        <v>0</v>
      </c>
      <c r="K180" s="20"/>
      <c r="L180" s="20">
        <f t="shared" si="12"/>
        <v>0</v>
      </c>
      <c r="M180" s="20">
        <f t="shared" si="12"/>
        <v>0</v>
      </c>
      <c r="N180" s="20">
        <f t="shared" si="12"/>
        <v>0</v>
      </c>
      <c r="O180" s="20">
        <f t="shared" si="12"/>
        <v>0</v>
      </c>
      <c r="P180" s="20">
        <f t="shared" si="12"/>
        <v>0</v>
      </c>
      <c r="Q180" s="20">
        <f t="shared" si="12"/>
        <v>0</v>
      </c>
      <c r="R180" s="20">
        <f t="shared" si="12"/>
        <v>0</v>
      </c>
      <c r="S180" s="20">
        <f t="shared" si="12"/>
        <v>0</v>
      </c>
      <c r="T180" s="20">
        <f t="shared" si="12"/>
        <v>0</v>
      </c>
    </row>
    <row r="181" spans="1:20" ht="6" customHeight="1" x14ac:dyDescent="0.25">
      <c r="A181" s="5" t="s">
        <v>182</v>
      </c>
      <c r="H181" s="23"/>
    </row>
    <row r="182" spans="1:20" ht="15.75" thickBot="1" x14ac:dyDescent="0.3">
      <c r="A182" s="5" t="s">
        <v>182</v>
      </c>
      <c r="G182" s="9" t="s">
        <v>71</v>
      </c>
      <c r="H182" s="25" t="s">
        <v>209</v>
      </c>
      <c r="I182" s="20">
        <f t="shared" ref="I182:T182" si="13">I173-I180</f>
        <v>0</v>
      </c>
      <c r="J182" s="20">
        <f t="shared" si="13"/>
        <v>0</v>
      </c>
      <c r="K182" s="20"/>
      <c r="L182" s="20">
        <f t="shared" si="13"/>
        <v>0</v>
      </c>
      <c r="M182" s="20">
        <f t="shared" si="13"/>
        <v>0</v>
      </c>
      <c r="N182" s="20">
        <f t="shared" si="13"/>
        <v>0</v>
      </c>
      <c r="O182" s="20">
        <f t="shared" si="13"/>
        <v>0</v>
      </c>
      <c r="P182" s="20">
        <f t="shared" si="13"/>
        <v>0</v>
      </c>
      <c r="Q182" s="20">
        <f t="shared" si="13"/>
        <v>0</v>
      </c>
      <c r="R182" s="20">
        <f t="shared" si="13"/>
        <v>0</v>
      </c>
      <c r="S182" s="20">
        <f t="shared" si="13"/>
        <v>0</v>
      </c>
      <c r="T182" s="20">
        <f t="shared" si="13"/>
        <v>0</v>
      </c>
    </row>
    <row r="183" spans="1:20" x14ac:dyDescent="0.25">
      <c r="A183" s="5" t="s">
        <v>182</v>
      </c>
      <c r="G183" s="9" t="s">
        <v>71</v>
      </c>
      <c r="H183" s="43"/>
    </row>
    <row r="184" spans="1:20" x14ac:dyDescent="0.25">
      <c r="A184" s="5" t="s">
        <v>176</v>
      </c>
      <c r="B184" s="5" t="s">
        <v>166</v>
      </c>
      <c r="G184" s="9" t="s">
        <v>71</v>
      </c>
      <c r="H184" s="45" t="s">
        <v>240</v>
      </c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x14ac:dyDescent="0.25">
      <c r="A185" s="5" t="s">
        <v>178</v>
      </c>
      <c r="B185" s="5" t="s">
        <v>179</v>
      </c>
      <c r="C185" s="5" t="s">
        <v>236</v>
      </c>
      <c r="G185" s="9" t="s">
        <v>71</v>
      </c>
      <c r="H185" s="42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x14ac:dyDescent="0.25">
      <c r="A186" s="5" t="s">
        <v>185</v>
      </c>
      <c r="B186" s="6" t="s">
        <v>186</v>
      </c>
      <c r="C186" s="5" t="s">
        <v>187</v>
      </c>
      <c r="H186" s="42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x14ac:dyDescent="0.25">
      <c r="A187" s="5" t="s">
        <v>189</v>
      </c>
      <c r="B187" s="5" t="s">
        <v>203</v>
      </c>
      <c r="C187" s="5" t="s">
        <v>187</v>
      </c>
      <c r="G187" s="9" t="s">
        <v>71</v>
      </c>
      <c r="H187" s="42" t="s">
        <v>191</v>
      </c>
      <c r="I187" s="17"/>
      <c r="J187" s="17"/>
      <c r="K187" s="17"/>
    </row>
    <row r="188" spans="1:20" x14ac:dyDescent="0.25">
      <c r="A188" s="5" t="s">
        <v>192</v>
      </c>
      <c r="B188" s="5" t="s">
        <v>237</v>
      </c>
      <c r="C188" s="5" t="s">
        <v>151</v>
      </c>
      <c r="D188" s="6" t="s">
        <v>195</v>
      </c>
      <c r="E188" s="6" t="s">
        <v>238</v>
      </c>
      <c r="G188" s="9" t="s">
        <v>71</v>
      </c>
      <c r="H188" s="43"/>
      <c r="I188" s="18"/>
      <c r="J188" s="18"/>
      <c r="K188" s="18"/>
      <c r="L188" s="19"/>
      <c r="M188" s="19"/>
      <c r="N188" s="19"/>
      <c r="O188" s="19"/>
      <c r="P188" s="19"/>
      <c r="Q188" s="19"/>
      <c r="R188" s="19"/>
      <c r="S188" s="19"/>
      <c r="T188" s="19"/>
    </row>
    <row r="189" spans="1:20" x14ac:dyDescent="0.25">
      <c r="A189" s="5" t="s">
        <v>192</v>
      </c>
      <c r="B189" s="5" t="s">
        <v>237</v>
      </c>
      <c r="C189" s="5" t="s">
        <v>151</v>
      </c>
      <c r="D189" s="6" t="s">
        <v>195</v>
      </c>
      <c r="E189" s="6" t="s">
        <v>239</v>
      </c>
      <c r="G189" s="9" t="s">
        <v>71</v>
      </c>
      <c r="H189" s="43"/>
      <c r="I189" s="18"/>
      <c r="J189" s="18"/>
      <c r="K189" s="18"/>
      <c r="L189" s="19"/>
      <c r="M189" s="19"/>
      <c r="N189" s="19"/>
      <c r="O189" s="19"/>
      <c r="P189" s="19"/>
      <c r="Q189" s="19"/>
      <c r="R189" s="19"/>
      <c r="S189" s="19"/>
      <c r="T189" s="19"/>
    </row>
    <row r="190" spans="1:20" x14ac:dyDescent="0.25">
      <c r="A190" s="5" t="s">
        <v>182</v>
      </c>
    </row>
    <row r="191" spans="1:20" x14ac:dyDescent="0.25">
      <c r="A191" s="5" t="s">
        <v>176</v>
      </c>
      <c r="B191" s="5" t="s">
        <v>134</v>
      </c>
      <c r="G191" s="9" t="s">
        <v>71</v>
      </c>
      <c r="H191" s="22" t="s">
        <v>241</v>
      </c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x14ac:dyDescent="0.25">
      <c r="A192" s="5" t="s">
        <v>178</v>
      </c>
      <c r="B192" s="5" t="s">
        <v>179</v>
      </c>
      <c r="C192" s="5" t="s">
        <v>242</v>
      </c>
      <c r="G192" s="9" t="s">
        <v>71</v>
      </c>
      <c r="H192" s="24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x14ac:dyDescent="0.25">
      <c r="A193" s="5" t="s">
        <v>185</v>
      </c>
      <c r="B193" s="6" t="s">
        <v>186</v>
      </c>
      <c r="C193" s="5" t="s">
        <v>187</v>
      </c>
      <c r="H193" s="24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x14ac:dyDescent="0.25">
      <c r="A194" s="5" t="s">
        <v>189</v>
      </c>
      <c r="B194" s="5" t="s">
        <v>190</v>
      </c>
      <c r="C194" s="5" t="s">
        <v>187</v>
      </c>
      <c r="G194" s="9" t="s">
        <v>71</v>
      </c>
      <c r="H194" s="24" t="s">
        <v>214</v>
      </c>
      <c r="I194" s="17"/>
      <c r="J194" s="17"/>
      <c r="K194" s="17"/>
    </row>
    <row r="195" spans="1:20" x14ac:dyDescent="0.25">
      <c r="A195" s="5" t="s">
        <v>192</v>
      </c>
      <c r="B195" s="5" t="s">
        <v>243</v>
      </c>
      <c r="C195" s="5" t="s">
        <v>244</v>
      </c>
      <c r="D195" s="6" t="s">
        <v>195</v>
      </c>
      <c r="E195" s="6" t="s">
        <v>217</v>
      </c>
      <c r="G195" s="9" t="s">
        <v>71</v>
      </c>
      <c r="H195" s="23"/>
      <c r="I195" s="18"/>
      <c r="J195" s="18"/>
      <c r="K195" s="18"/>
      <c r="L195" s="19"/>
      <c r="M195" s="19"/>
      <c r="N195" s="19"/>
      <c r="O195" s="19"/>
      <c r="P195" s="19"/>
      <c r="Q195" s="19"/>
      <c r="R195" s="19"/>
      <c r="S195" s="19"/>
      <c r="T195" s="19"/>
    </row>
    <row r="196" spans="1:20" x14ac:dyDescent="0.25">
      <c r="A196" s="5" t="s">
        <v>192</v>
      </c>
      <c r="B196" s="5" t="s">
        <v>243</v>
      </c>
      <c r="C196" s="5" t="s">
        <v>244</v>
      </c>
      <c r="D196" s="6" t="s">
        <v>195</v>
      </c>
      <c r="E196" s="6" t="s">
        <v>218</v>
      </c>
      <c r="G196" s="9" t="s">
        <v>71</v>
      </c>
      <c r="H196" s="23"/>
      <c r="I196" s="18"/>
      <c r="J196" s="18"/>
      <c r="K196" s="18"/>
      <c r="L196" s="19"/>
      <c r="M196" s="19"/>
      <c r="N196" s="19"/>
      <c r="O196" s="19"/>
      <c r="P196" s="19"/>
      <c r="Q196" s="19"/>
      <c r="R196" s="19"/>
      <c r="S196" s="19"/>
      <c r="T196" s="19"/>
    </row>
    <row r="197" spans="1:20" x14ac:dyDescent="0.25">
      <c r="A197" s="5" t="s">
        <v>192</v>
      </c>
      <c r="B197" s="5" t="s">
        <v>243</v>
      </c>
      <c r="C197" s="5" t="s">
        <v>244</v>
      </c>
      <c r="D197" s="6" t="s">
        <v>195</v>
      </c>
      <c r="E197" s="6" t="s">
        <v>245</v>
      </c>
      <c r="G197" s="9" t="s">
        <v>71</v>
      </c>
      <c r="H197" s="23" t="s">
        <v>246</v>
      </c>
      <c r="I197" s="18"/>
      <c r="J197" s="18"/>
      <c r="K197" s="18"/>
      <c r="L197" s="19"/>
      <c r="M197" s="19"/>
      <c r="N197" s="19"/>
      <c r="O197" s="19"/>
      <c r="P197" s="19"/>
      <c r="Q197" s="19"/>
      <c r="R197" s="19"/>
      <c r="S197" s="19"/>
      <c r="T197" s="19"/>
    </row>
    <row r="198" spans="1:20" x14ac:dyDescent="0.25">
      <c r="A198" s="5" t="s">
        <v>192</v>
      </c>
      <c r="B198" s="5" t="s">
        <v>243</v>
      </c>
      <c r="C198" s="5" t="s">
        <v>244</v>
      </c>
      <c r="D198" s="6" t="s">
        <v>195</v>
      </c>
      <c r="E198" s="6" t="s">
        <v>220</v>
      </c>
      <c r="G198" s="9" t="s">
        <v>71</v>
      </c>
      <c r="H198" s="23"/>
      <c r="I198" s="18"/>
      <c r="J198" s="18"/>
      <c r="K198" s="18"/>
      <c r="L198" s="19"/>
      <c r="M198" s="19"/>
      <c r="N198" s="19"/>
      <c r="O198" s="19"/>
      <c r="P198" s="19"/>
      <c r="Q198" s="19"/>
      <c r="R198" s="19"/>
      <c r="S198" s="19"/>
      <c r="T198" s="19"/>
    </row>
    <row r="199" spans="1:20" x14ac:dyDescent="0.25">
      <c r="A199" s="5" t="s">
        <v>192</v>
      </c>
      <c r="B199" s="5" t="s">
        <v>243</v>
      </c>
      <c r="C199" s="5" t="s">
        <v>244</v>
      </c>
      <c r="D199" s="6" t="s">
        <v>195</v>
      </c>
      <c r="E199" s="6" t="s">
        <v>221</v>
      </c>
      <c r="G199" s="9" t="s">
        <v>71</v>
      </c>
      <c r="H199" s="23"/>
      <c r="I199" s="18"/>
      <c r="J199" s="18"/>
      <c r="K199" s="18"/>
      <c r="L199" s="19"/>
      <c r="M199" s="19"/>
      <c r="N199" s="19"/>
      <c r="O199" s="19"/>
      <c r="P199" s="19"/>
      <c r="Q199" s="19"/>
      <c r="R199" s="19"/>
      <c r="S199" s="19"/>
      <c r="T199" s="19"/>
    </row>
    <row r="200" spans="1:20" x14ac:dyDescent="0.25">
      <c r="A200" s="5" t="s">
        <v>192</v>
      </c>
      <c r="B200" s="5" t="s">
        <v>243</v>
      </c>
      <c r="C200" s="5" t="s">
        <v>244</v>
      </c>
      <c r="D200" s="6" t="s">
        <v>195</v>
      </c>
      <c r="E200" s="6" t="s">
        <v>247</v>
      </c>
      <c r="G200" s="9" t="s">
        <v>71</v>
      </c>
      <c r="H200" s="23" t="s">
        <v>248</v>
      </c>
      <c r="I200" s="18"/>
      <c r="J200" s="18"/>
      <c r="K200" s="18"/>
      <c r="L200" s="19"/>
      <c r="M200" s="19"/>
      <c r="N200" s="19"/>
      <c r="O200" s="19"/>
      <c r="P200" s="19"/>
      <c r="Q200" s="19"/>
      <c r="R200" s="19"/>
      <c r="S200" s="19"/>
      <c r="T200" s="19"/>
    </row>
    <row r="201" spans="1:20" x14ac:dyDescent="0.25">
      <c r="A201" s="5" t="s">
        <v>182</v>
      </c>
      <c r="H201" s="26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s="46" customFormat="1" ht="21" x14ac:dyDescent="0.35">
      <c r="A202" s="5" t="s">
        <v>182</v>
      </c>
      <c r="B202" s="5"/>
      <c r="C202" s="5"/>
      <c r="D202" s="5"/>
      <c r="E202" s="5"/>
      <c r="F202" s="5"/>
      <c r="G202" s="9"/>
      <c r="H202" s="47" t="s">
        <v>249</v>
      </c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</row>
    <row r="203" spans="1:20" x14ac:dyDescent="0.25">
      <c r="A203" s="5" t="s">
        <v>201</v>
      </c>
      <c r="H203" s="26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8.75" x14ac:dyDescent="0.3">
      <c r="A204" s="5" t="s">
        <v>201</v>
      </c>
      <c r="G204" s="9" t="s">
        <v>71</v>
      </c>
      <c r="H204" s="10" t="s">
        <v>177</v>
      </c>
    </row>
    <row r="205" spans="1:20" ht="18.75" x14ac:dyDescent="0.3">
      <c r="A205" s="5" t="s">
        <v>201</v>
      </c>
      <c r="G205" s="9" t="s">
        <v>71</v>
      </c>
      <c r="H205" s="10" t="s">
        <v>250</v>
      </c>
      <c r="L205" s="11" t="e">
        <f>LEFT(J207,4)+1</f>
        <v>#VALUE!</v>
      </c>
      <c r="M205" s="11" t="e">
        <f>L205+1</f>
        <v>#VALUE!</v>
      </c>
      <c r="N205" s="11" t="e">
        <f t="shared" ref="N205:N206" si="14">M205+1</f>
        <v>#VALUE!</v>
      </c>
      <c r="O205" s="11" t="e">
        <f t="shared" ref="O205:O206" si="15">N205+1</f>
        <v>#VALUE!</v>
      </c>
      <c r="P205" s="11" t="e">
        <f t="shared" ref="P205:P206" si="16">O205+1</f>
        <v>#VALUE!</v>
      </c>
      <c r="Q205" s="11" t="e">
        <f t="shared" ref="Q205:Q206" si="17">P205+1</f>
        <v>#VALUE!</v>
      </c>
      <c r="R205" s="11" t="e">
        <f t="shared" ref="R205:R206" si="18">Q205+1</f>
        <v>#VALUE!</v>
      </c>
      <c r="S205" s="11" t="e">
        <f t="shared" ref="S205:S206" si="19">R205+1</f>
        <v>#VALUE!</v>
      </c>
      <c r="T205" s="11" t="e">
        <f t="shared" ref="T205:T206" si="20">S205+1</f>
        <v>#VALUE!</v>
      </c>
    </row>
    <row r="206" spans="1:20" x14ac:dyDescent="0.25">
      <c r="A206" s="5" t="s">
        <v>201</v>
      </c>
      <c r="G206" s="9" t="s">
        <v>71</v>
      </c>
      <c r="H206" s="12" t="e">
        <f>LEFT(J207,4)-1</f>
        <v>#VALUE!</v>
      </c>
      <c r="I206" s="12" t="e">
        <f>RIGHT(J207,2)-1</f>
        <v>#VALUE!</v>
      </c>
      <c r="J206" s="12" t="s">
        <v>183</v>
      </c>
      <c r="K206" s="13"/>
      <c r="L206" s="12" t="e">
        <f>RIGHT(J207,2)+1</f>
        <v>#VALUE!</v>
      </c>
      <c r="M206" s="12" t="e">
        <f>L206+1</f>
        <v>#VALUE!</v>
      </c>
      <c r="N206" s="12" t="e">
        <f t="shared" si="14"/>
        <v>#VALUE!</v>
      </c>
      <c r="O206" s="12" t="e">
        <f t="shared" si="15"/>
        <v>#VALUE!</v>
      </c>
      <c r="P206" s="12" t="e">
        <f t="shared" si="16"/>
        <v>#VALUE!</v>
      </c>
      <c r="Q206" s="12" t="e">
        <f t="shared" si="17"/>
        <v>#VALUE!</v>
      </c>
      <c r="R206" s="12" t="e">
        <f t="shared" si="18"/>
        <v>#VALUE!</v>
      </c>
      <c r="S206" s="12" t="e">
        <f t="shared" si="19"/>
        <v>#VALUE!</v>
      </c>
      <c r="T206" s="12" t="e">
        <f t="shared" si="20"/>
        <v>#VALUE!</v>
      </c>
    </row>
    <row r="207" spans="1:20" x14ac:dyDescent="0.25">
      <c r="A207" s="5" t="s">
        <v>201</v>
      </c>
      <c r="G207" s="9" t="s">
        <v>71</v>
      </c>
      <c r="I207" s="14" t="e">
        <f>H206&amp;"/"&amp;I206</f>
        <v>#VALUE!</v>
      </c>
      <c r="J207" s="14" t="s">
        <v>184</v>
      </c>
      <c r="K207" s="14" t="s">
        <v>83</v>
      </c>
      <c r="L207" s="14" t="e">
        <f>L205&amp;"/"&amp;L206</f>
        <v>#VALUE!</v>
      </c>
      <c r="M207" s="14" t="e">
        <f>M205&amp;"/"&amp;M206</f>
        <v>#VALUE!</v>
      </c>
      <c r="N207" s="14" t="e">
        <f t="shared" ref="N207:T207" si="21">N205&amp;"/"&amp;N206</f>
        <v>#VALUE!</v>
      </c>
      <c r="O207" s="14" t="e">
        <f t="shared" si="21"/>
        <v>#VALUE!</v>
      </c>
      <c r="P207" s="14" t="e">
        <f t="shared" si="21"/>
        <v>#VALUE!</v>
      </c>
      <c r="Q207" s="14" t="e">
        <f t="shared" si="21"/>
        <v>#VALUE!</v>
      </c>
      <c r="R207" s="14" t="e">
        <f t="shared" si="21"/>
        <v>#VALUE!</v>
      </c>
      <c r="S207" s="14" t="e">
        <f t="shared" si="21"/>
        <v>#VALUE!</v>
      </c>
      <c r="T207" s="14" t="e">
        <f t="shared" si="21"/>
        <v>#VALUE!</v>
      </c>
    </row>
    <row r="208" spans="1:20" ht="47.25" customHeight="1" x14ac:dyDescent="0.25">
      <c r="A208" s="5" t="s">
        <v>201</v>
      </c>
      <c r="G208" s="9" t="s">
        <v>71</v>
      </c>
      <c r="I208" s="15" t="str">
        <f>IF(J206="LTP","AP","LTP")</f>
        <v>LTP</v>
      </c>
      <c r="J208" s="15" t="str">
        <f>IF(J206="LTP","LTP","AP")</f>
        <v>AP</v>
      </c>
      <c r="K208" s="15"/>
      <c r="L208" s="15" t="str">
        <f>J208</f>
        <v>AP</v>
      </c>
      <c r="M208" s="15" t="str">
        <f>L208</f>
        <v>AP</v>
      </c>
      <c r="N208" s="15" t="str">
        <f t="shared" ref="N208:T208" si="22">M208</f>
        <v>AP</v>
      </c>
      <c r="O208" s="15" t="str">
        <f t="shared" si="22"/>
        <v>AP</v>
      </c>
      <c r="P208" s="15" t="str">
        <f t="shared" si="22"/>
        <v>AP</v>
      </c>
      <c r="Q208" s="15" t="str">
        <f t="shared" si="22"/>
        <v>AP</v>
      </c>
      <c r="R208" s="15" t="str">
        <f t="shared" si="22"/>
        <v>AP</v>
      </c>
      <c r="S208" s="15" t="str">
        <f t="shared" si="22"/>
        <v>AP</v>
      </c>
      <c r="T208" s="15" t="str">
        <f t="shared" si="22"/>
        <v>AP</v>
      </c>
    </row>
    <row r="209" spans="1:20" x14ac:dyDescent="0.25">
      <c r="A209" s="5" t="s">
        <v>201</v>
      </c>
      <c r="G209" s="9" t="s">
        <v>71</v>
      </c>
      <c r="H209" s="27"/>
      <c r="I209" s="16" t="s">
        <v>188</v>
      </c>
      <c r="J209" s="16" t="s">
        <v>188</v>
      </c>
      <c r="K209" s="16" t="s">
        <v>188</v>
      </c>
      <c r="L209" s="16" t="s">
        <v>188</v>
      </c>
      <c r="M209" s="16" t="s">
        <v>188</v>
      </c>
      <c r="N209" s="16" t="s">
        <v>188</v>
      </c>
      <c r="O209" s="16" t="s">
        <v>188</v>
      </c>
      <c r="P209" s="16" t="s">
        <v>188</v>
      </c>
      <c r="Q209" s="16" t="s">
        <v>188</v>
      </c>
      <c r="R209" s="16" t="s">
        <v>188</v>
      </c>
      <c r="S209" s="16" t="s">
        <v>188</v>
      </c>
      <c r="T209" s="16" t="s">
        <v>188</v>
      </c>
    </row>
    <row r="210" spans="1:20" x14ac:dyDescent="0.25">
      <c r="A210" s="5" t="s">
        <v>201</v>
      </c>
      <c r="G210" s="9" t="s">
        <v>71</v>
      </c>
      <c r="H210" s="26" t="s">
        <v>191</v>
      </c>
      <c r="I210" s="17"/>
      <c r="J210" s="17"/>
      <c r="K210" s="17"/>
    </row>
    <row r="211" spans="1:20" x14ac:dyDescent="0.25">
      <c r="A211" s="5" t="s">
        <v>201</v>
      </c>
      <c r="G211" s="9" t="s">
        <v>71</v>
      </c>
      <c r="H211" s="28" t="s">
        <v>251</v>
      </c>
      <c r="I211" s="18">
        <f t="shared" ref="I211:T211" si="23">I99+I166+I188</f>
        <v>0</v>
      </c>
      <c r="J211" s="18">
        <f t="shared" si="23"/>
        <v>0</v>
      </c>
      <c r="K211" s="18">
        <f>J211-I211</f>
        <v>0</v>
      </c>
      <c r="L211" s="18">
        <f t="shared" si="23"/>
        <v>0</v>
      </c>
      <c r="M211" s="18">
        <f t="shared" si="23"/>
        <v>0</v>
      </c>
      <c r="N211" s="18">
        <f t="shared" si="23"/>
        <v>0</v>
      </c>
      <c r="O211" s="18">
        <f t="shared" si="23"/>
        <v>0</v>
      </c>
      <c r="P211" s="18">
        <f t="shared" si="23"/>
        <v>0</v>
      </c>
      <c r="Q211" s="18">
        <f t="shared" si="23"/>
        <v>0</v>
      </c>
      <c r="R211" s="18">
        <f t="shared" si="23"/>
        <v>0</v>
      </c>
      <c r="S211" s="18">
        <f t="shared" si="23"/>
        <v>0</v>
      </c>
      <c r="T211" s="18">
        <f t="shared" si="23"/>
        <v>0</v>
      </c>
    </row>
    <row r="212" spans="1:20" x14ac:dyDescent="0.25">
      <c r="A212" s="5" t="s">
        <v>201</v>
      </c>
      <c r="G212" s="9" t="s">
        <v>71</v>
      </c>
      <c r="H212" s="28" t="s">
        <v>252</v>
      </c>
      <c r="I212" s="18">
        <f t="shared" ref="I212:T212" si="24">I100+I167+I189</f>
        <v>0</v>
      </c>
      <c r="J212" s="18">
        <f t="shared" si="24"/>
        <v>0</v>
      </c>
      <c r="K212" s="18">
        <f t="shared" ref="K212:K216" si="25">J212-I212</f>
        <v>0</v>
      </c>
      <c r="L212" s="18">
        <f t="shared" si="24"/>
        <v>0</v>
      </c>
      <c r="M212" s="18">
        <f t="shared" si="24"/>
        <v>0</v>
      </c>
      <c r="N212" s="18">
        <f t="shared" si="24"/>
        <v>0</v>
      </c>
      <c r="O212" s="18">
        <f t="shared" si="24"/>
        <v>0</v>
      </c>
      <c r="P212" s="18">
        <f t="shared" si="24"/>
        <v>0</v>
      </c>
      <c r="Q212" s="18">
        <f t="shared" si="24"/>
        <v>0</v>
      </c>
      <c r="R212" s="18">
        <f t="shared" si="24"/>
        <v>0</v>
      </c>
      <c r="S212" s="18">
        <f t="shared" si="24"/>
        <v>0</v>
      </c>
      <c r="T212" s="18">
        <f t="shared" si="24"/>
        <v>0</v>
      </c>
    </row>
    <row r="213" spans="1:20" x14ac:dyDescent="0.25">
      <c r="A213" s="5" t="s">
        <v>201</v>
      </c>
      <c r="G213" s="9" t="s">
        <v>71</v>
      </c>
      <c r="H213" s="28" t="s">
        <v>253</v>
      </c>
      <c r="I213" s="18">
        <f t="shared" ref="I213:T213" si="26">I101+I168</f>
        <v>0</v>
      </c>
      <c r="J213" s="18">
        <f t="shared" si="26"/>
        <v>0</v>
      </c>
      <c r="K213" s="18">
        <f t="shared" si="25"/>
        <v>0</v>
      </c>
      <c r="L213" s="18">
        <f t="shared" si="26"/>
        <v>0</v>
      </c>
      <c r="M213" s="18">
        <f t="shared" si="26"/>
        <v>0</v>
      </c>
      <c r="N213" s="18">
        <f t="shared" si="26"/>
        <v>0</v>
      </c>
      <c r="O213" s="18">
        <f t="shared" si="26"/>
        <v>0</v>
      </c>
      <c r="P213" s="18">
        <f t="shared" si="26"/>
        <v>0</v>
      </c>
      <c r="Q213" s="18">
        <f t="shared" si="26"/>
        <v>0</v>
      </c>
      <c r="R213" s="18">
        <f t="shared" si="26"/>
        <v>0</v>
      </c>
      <c r="S213" s="18">
        <f t="shared" si="26"/>
        <v>0</v>
      </c>
      <c r="T213" s="18">
        <f t="shared" si="26"/>
        <v>0</v>
      </c>
    </row>
    <row r="214" spans="1:20" x14ac:dyDescent="0.25">
      <c r="A214" s="5" t="s">
        <v>201</v>
      </c>
      <c r="G214" s="9" t="s">
        <v>71</v>
      </c>
      <c r="H214" s="28" t="s">
        <v>254</v>
      </c>
      <c r="I214" s="18">
        <f t="shared" ref="I214:T214" si="27">I102+I169</f>
        <v>0</v>
      </c>
      <c r="J214" s="18">
        <f t="shared" si="27"/>
        <v>0</v>
      </c>
      <c r="K214" s="18">
        <f t="shared" si="25"/>
        <v>0</v>
      </c>
      <c r="L214" s="18">
        <f t="shared" si="27"/>
        <v>0</v>
      </c>
      <c r="M214" s="18">
        <f t="shared" si="27"/>
        <v>0</v>
      </c>
      <c r="N214" s="18">
        <f t="shared" si="27"/>
        <v>0</v>
      </c>
      <c r="O214" s="18">
        <f t="shared" si="27"/>
        <v>0</v>
      </c>
      <c r="P214" s="18">
        <f t="shared" si="27"/>
        <v>0</v>
      </c>
      <c r="Q214" s="18">
        <f t="shared" si="27"/>
        <v>0</v>
      </c>
      <c r="R214" s="18">
        <f t="shared" si="27"/>
        <v>0</v>
      </c>
      <c r="S214" s="18">
        <f t="shared" si="27"/>
        <v>0</v>
      </c>
      <c r="T214" s="18">
        <f t="shared" si="27"/>
        <v>0</v>
      </c>
    </row>
    <row r="215" spans="1:20" x14ac:dyDescent="0.25">
      <c r="A215" s="5" t="s">
        <v>201</v>
      </c>
      <c r="G215" s="9" t="s">
        <v>71</v>
      </c>
      <c r="H215" s="28" t="s">
        <v>255</v>
      </c>
      <c r="I215" s="18">
        <f t="shared" ref="I215:T215" si="28">I103+I170</f>
        <v>0</v>
      </c>
      <c r="J215" s="18">
        <f t="shared" si="28"/>
        <v>0</v>
      </c>
      <c r="K215" s="18">
        <f t="shared" si="25"/>
        <v>0</v>
      </c>
      <c r="L215" s="18">
        <f t="shared" si="28"/>
        <v>0</v>
      </c>
      <c r="M215" s="18">
        <f t="shared" si="28"/>
        <v>0</v>
      </c>
      <c r="N215" s="18">
        <f t="shared" si="28"/>
        <v>0</v>
      </c>
      <c r="O215" s="18">
        <f t="shared" si="28"/>
        <v>0</v>
      </c>
      <c r="P215" s="18">
        <f t="shared" si="28"/>
        <v>0</v>
      </c>
      <c r="Q215" s="18">
        <f t="shared" si="28"/>
        <v>0</v>
      </c>
      <c r="R215" s="18">
        <f t="shared" si="28"/>
        <v>0</v>
      </c>
      <c r="S215" s="18">
        <f t="shared" si="28"/>
        <v>0</v>
      </c>
      <c r="T215" s="18">
        <f t="shared" si="28"/>
        <v>0</v>
      </c>
    </row>
    <row r="216" spans="1:20" x14ac:dyDescent="0.25">
      <c r="A216" s="5" t="s">
        <v>201</v>
      </c>
      <c r="G216" s="9" t="s">
        <v>71</v>
      </c>
      <c r="H216" s="28" t="s">
        <v>256</v>
      </c>
      <c r="I216" s="18">
        <f t="shared" ref="I216:T216" si="29">I104+I171</f>
        <v>0</v>
      </c>
      <c r="J216" s="18">
        <f t="shared" si="29"/>
        <v>0</v>
      </c>
      <c r="K216" s="18">
        <f t="shared" si="25"/>
        <v>0</v>
      </c>
      <c r="L216" s="18">
        <f t="shared" si="29"/>
        <v>0</v>
      </c>
      <c r="M216" s="18">
        <f t="shared" si="29"/>
        <v>0</v>
      </c>
      <c r="N216" s="18">
        <f t="shared" si="29"/>
        <v>0</v>
      </c>
      <c r="O216" s="18">
        <f t="shared" si="29"/>
        <v>0</v>
      </c>
      <c r="P216" s="18">
        <f t="shared" si="29"/>
        <v>0</v>
      </c>
      <c r="Q216" s="18">
        <f t="shared" si="29"/>
        <v>0</v>
      </c>
      <c r="R216" s="18">
        <f t="shared" si="29"/>
        <v>0</v>
      </c>
      <c r="S216" s="18">
        <f t="shared" si="29"/>
        <v>0</v>
      </c>
      <c r="T216" s="18">
        <f t="shared" si="29"/>
        <v>0</v>
      </c>
    </row>
    <row r="217" spans="1:20" x14ac:dyDescent="0.25">
      <c r="A217" s="5" t="s">
        <v>201</v>
      </c>
      <c r="G217" s="9" t="s">
        <v>71</v>
      </c>
      <c r="I217" s="18"/>
      <c r="J217" s="18"/>
      <c r="K217" s="18"/>
      <c r="L217" s="19"/>
      <c r="M217" s="19"/>
      <c r="N217" s="19"/>
      <c r="O217" s="19"/>
      <c r="P217" s="19"/>
      <c r="Q217" s="19"/>
      <c r="R217" s="19"/>
      <c r="S217" s="19"/>
      <c r="T217" s="19"/>
    </row>
    <row r="218" spans="1:20" ht="15.75" thickBot="1" x14ac:dyDescent="0.3">
      <c r="A218" s="5" t="s">
        <v>201</v>
      </c>
      <c r="H218" s="29" t="s">
        <v>200</v>
      </c>
      <c r="I218" s="20">
        <f t="shared" ref="I218:T218" si="30">SUBTOTAL(9,I210:I217)</f>
        <v>0</v>
      </c>
      <c r="J218" s="20">
        <f t="shared" si="30"/>
        <v>0</v>
      </c>
      <c r="K218" s="20">
        <f>J218-I218</f>
        <v>0</v>
      </c>
      <c r="L218" s="20">
        <f t="shared" si="30"/>
        <v>0</v>
      </c>
      <c r="M218" s="20">
        <f t="shared" si="30"/>
        <v>0</v>
      </c>
      <c r="N218" s="20">
        <f t="shared" si="30"/>
        <v>0</v>
      </c>
      <c r="O218" s="20">
        <f t="shared" si="30"/>
        <v>0</v>
      </c>
      <c r="P218" s="20">
        <f t="shared" si="30"/>
        <v>0</v>
      </c>
      <c r="Q218" s="20">
        <f t="shared" si="30"/>
        <v>0</v>
      </c>
      <c r="R218" s="20">
        <f t="shared" si="30"/>
        <v>0</v>
      </c>
      <c r="S218" s="20">
        <f t="shared" si="30"/>
        <v>0</v>
      </c>
      <c r="T218" s="20">
        <f t="shared" si="30"/>
        <v>0</v>
      </c>
    </row>
    <row r="219" spans="1:20" x14ac:dyDescent="0.25">
      <c r="A219" s="5" t="s">
        <v>201</v>
      </c>
    </row>
    <row r="220" spans="1:20" x14ac:dyDescent="0.25">
      <c r="A220" s="5" t="s">
        <v>201</v>
      </c>
      <c r="G220" s="9" t="s">
        <v>71</v>
      </c>
      <c r="H220" s="26" t="s">
        <v>204</v>
      </c>
      <c r="I220" s="17"/>
      <c r="J220" s="17"/>
      <c r="K220" s="17"/>
    </row>
    <row r="221" spans="1:20" x14ac:dyDescent="0.25">
      <c r="A221" s="5" t="s">
        <v>201</v>
      </c>
      <c r="G221" s="9" t="s">
        <v>71</v>
      </c>
      <c r="H221" s="28" t="s">
        <v>257</v>
      </c>
      <c r="I221" s="18">
        <f t="shared" ref="I221:T221" si="31">I111+I176</f>
        <v>0</v>
      </c>
      <c r="J221" s="18">
        <f t="shared" si="31"/>
        <v>0</v>
      </c>
      <c r="K221" s="18">
        <f t="shared" ref="K221:K223" si="32">J221-I221</f>
        <v>0</v>
      </c>
      <c r="L221" s="18">
        <f t="shared" si="31"/>
        <v>0</v>
      </c>
      <c r="M221" s="18">
        <f t="shared" si="31"/>
        <v>0</v>
      </c>
      <c r="N221" s="18">
        <f t="shared" si="31"/>
        <v>0</v>
      </c>
      <c r="O221" s="18">
        <f t="shared" si="31"/>
        <v>0</v>
      </c>
      <c r="P221" s="18">
        <f t="shared" si="31"/>
        <v>0</v>
      </c>
      <c r="Q221" s="18">
        <f t="shared" si="31"/>
        <v>0</v>
      </c>
      <c r="R221" s="18">
        <f t="shared" si="31"/>
        <v>0</v>
      </c>
      <c r="S221" s="18">
        <f t="shared" si="31"/>
        <v>0</v>
      </c>
      <c r="T221" s="18">
        <f t="shared" si="31"/>
        <v>0</v>
      </c>
    </row>
    <row r="222" spans="1:20" x14ac:dyDescent="0.25">
      <c r="A222" s="5" t="s">
        <v>201</v>
      </c>
      <c r="G222" s="9" t="s">
        <v>71</v>
      </c>
      <c r="H222" s="28" t="s">
        <v>258</v>
      </c>
      <c r="I222" s="18">
        <f t="shared" ref="I222:T222" si="33">I112+I177</f>
        <v>0</v>
      </c>
      <c r="J222" s="18">
        <f t="shared" si="33"/>
        <v>0</v>
      </c>
      <c r="K222" s="18">
        <f t="shared" si="32"/>
        <v>0</v>
      </c>
      <c r="L222" s="18">
        <f t="shared" si="33"/>
        <v>0</v>
      </c>
      <c r="M222" s="18">
        <f t="shared" si="33"/>
        <v>0</v>
      </c>
      <c r="N222" s="18">
        <f t="shared" si="33"/>
        <v>0</v>
      </c>
      <c r="O222" s="18">
        <f t="shared" si="33"/>
        <v>0</v>
      </c>
      <c r="P222" s="18">
        <f t="shared" si="33"/>
        <v>0</v>
      </c>
      <c r="Q222" s="18">
        <f t="shared" si="33"/>
        <v>0</v>
      </c>
      <c r="R222" s="18">
        <f t="shared" si="33"/>
        <v>0</v>
      </c>
      <c r="S222" s="18">
        <f t="shared" si="33"/>
        <v>0</v>
      </c>
      <c r="T222" s="18">
        <f t="shared" si="33"/>
        <v>0</v>
      </c>
    </row>
    <row r="223" spans="1:20" x14ac:dyDescent="0.25">
      <c r="A223" s="5" t="s">
        <v>201</v>
      </c>
      <c r="G223" s="9" t="s">
        <v>71</v>
      </c>
      <c r="H223" s="28" t="s">
        <v>259</v>
      </c>
      <c r="I223" s="18">
        <f t="shared" ref="I223:T223" si="34">I113+I178</f>
        <v>0</v>
      </c>
      <c r="J223" s="18">
        <f t="shared" si="34"/>
        <v>0</v>
      </c>
      <c r="K223" s="18">
        <f t="shared" si="32"/>
        <v>0</v>
      </c>
      <c r="L223" s="18">
        <f t="shared" si="34"/>
        <v>0</v>
      </c>
      <c r="M223" s="18">
        <f t="shared" si="34"/>
        <v>0</v>
      </c>
      <c r="N223" s="18">
        <f t="shared" si="34"/>
        <v>0</v>
      </c>
      <c r="O223" s="18">
        <f t="shared" si="34"/>
        <v>0</v>
      </c>
      <c r="P223" s="18">
        <f t="shared" si="34"/>
        <v>0</v>
      </c>
      <c r="Q223" s="18">
        <f t="shared" si="34"/>
        <v>0</v>
      </c>
      <c r="R223" s="18">
        <f t="shared" si="34"/>
        <v>0</v>
      </c>
      <c r="S223" s="18">
        <f t="shared" si="34"/>
        <v>0</v>
      </c>
      <c r="T223" s="18">
        <f t="shared" si="34"/>
        <v>0</v>
      </c>
    </row>
    <row r="224" spans="1:20" x14ac:dyDescent="0.25">
      <c r="A224" s="5" t="s">
        <v>201</v>
      </c>
      <c r="G224" s="9" t="s">
        <v>71</v>
      </c>
      <c r="I224" s="18"/>
      <c r="J224" s="18"/>
      <c r="K224" s="18"/>
      <c r="L224" s="19"/>
      <c r="M224" s="19"/>
      <c r="N224" s="19"/>
      <c r="O224" s="19"/>
      <c r="P224" s="19"/>
      <c r="Q224" s="19"/>
      <c r="R224" s="19"/>
      <c r="S224" s="19"/>
      <c r="T224" s="19"/>
    </row>
    <row r="225" spans="1:20" ht="15.75" thickBot="1" x14ac:dyDescent="0.3">
      <c r="A225" s="5" t="s">
        <v>201</v>
      </c>
      <c r="H225" s="29" t="s">
        <v>208</v>
      </c>
      <c r="I225" s="20">
        <f t="shared" ref="I225:T225" si="35">SUBTOTAL(9,I220:I224)</f>
        <v>0</v>
      </c>
      <c r="J225" s="20">
        <f t="shared" si="35"/>
        <v>0</v>
      </c>
      <c r="K225" s="20">
        <f>J225-I225</f>
        <v>0</v>
      </c>
      <c r="L225" s="20">
        <f t="shared" si="35"/>
        <v>0</v>
      </c>
      <c r="M225" s="20">
        <f t="shared" si="35"/>
        <v>0</v>
      </c>
      <c r="N225" s="20">
        <f t="shared" si="35"/>
        <v>0</v>
      </c>
      <c r="O225" s="20">
        <f t="shared" si="35"/>
        <v>0</v>
      </c>
      <c r="P225" s="20">
        <f t="shared" si="35"/>
        <v>0</v>
      </c>
      <c r="Q225" s="20">
        <f t="shared" si="35"/>
        <v>0</v>
      </c>
      <c r="R225" s="20">
        <f t="shared" si="35"/>
        <v>0</v>
      </c>
      <c r="S225" s="20">
        <f t="shared" si="35"/>
        <v>0</v>
      </c>
      <c r="T225" s="20">
        <f t="shared" si="35"/>
        <v>0</v>
      </c>
    </row>
    <row r="226" spans="1:20" ht="6" customHeight="1" x14ac:dyDescent="0.25">
      <c r="A226" s="5" t="s">
        <v>201</v>
      </c>
    </row>
    <row r="227" spans="1:20" ht="15.75" thickBot="1" x14ac:dyDescent="0.3">
      <c r="A227" s="5" t="s">
        <v>201</v>
      </c>
      <c r="G227" s="9" t="s">
        <v>71</v>
      </c>
      <c r="H227" s="29" t="s">
        <v>209</v>
      </c>
      <c r="I227" s="20">
        <f t="shared" ref="I227:T227" si="36">I218-I225</f>
        <v>0</v>
      </c>
      <c r="J227" s="20">
        <f t="shared" si="36"/>
        <v>0</v>
      </c>
      <c r="K227" s="20"/>
      <c r="L227" s="20">
        <f t="shared" si="36"/>
        <v>0</v>
      </c>
      <c r="M227" s="20">
        <f t="shared" si="36"/>
        <v>0</v>
      </c>
      <c r="N227" s="20">
        <f t="shared" si="36"/>
        <v>0</v>
      </c>
      <c r="O227" s="20">
        <f t="shared" si="36"/>
        <v>0</v>
      </c>
      <c r="P227" s="20">
        <f t="shared" si="36"/>
        <v>0</v>
      </c>
      <c r="Q227" s="20">
        <f t="shared" si="36"/>
        <v>0</v>
      </c>
      <c r="R227" s="20">
        <f t="shared" si="36"/>
        <v>0</v>
      </c>
      <c r="S227" s="20">
        <f t="shared" si="36"/>
        <v>0</v>
      </c>
      <c r="T227" s="20">
        <f t="shared" si="36"/>
        <v>0</v>
      </c>
    </row>
    <row r="228" spans="1:20" x14ac:dyDescent="0.25">
      <c r="A228" s="5" t="s">
        <v>201</v>
      </c>
      <c r="H228" s="26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x14ac:dyDescent="0.25">
      <c r="A229" s="5" t="s">
        <v>201</v>
      </c>
      <c r="G229" s="9" t="s">
        <v>71</v>
      </c>
      <c r="H229" s="26" t="s">
        <v>260</v>
      </c>
      <c r="I229" s="17"/>
      <c r="J229" s="17"/>
      <c r="K229" s="17"/>
    </row>
    <row r="230" spans="1:20" x14ac:dyDescent="0.25">
      <c r="A230" s="5" t="s">
        <v>201</v>
      </c>
      <c r="G230" s="9" t="s">
        <v>71</v>
      </c>
      <c r="H230" t="s">
        <v>261</v>
      </c>
      <c r="I230" s="18">
        <f t="shared" ref="I230:T230" si="37">I127+I144+I195</f>
        <v>0</v>
      </c>
      <c r="J230" s="18">
        <f t="shared" si="37"/>
        <v>0</v>
      </c>
      <c r="K230" s="18">
        <f t="shared" ref="K230:K234" si="38">J230-I230</f>
        <v>0</v>
      </c>
      <c r="L230" s="18">
        <f t="shared" si="37"/>
        <v>0</v>
      </c>
      <c r="M230" s="18">
        <f t="shared" si="37"/>
        <v>0</v>
      </c>
      <c r="N230" s="18">
        <f t="shared" si="37"/>
        <v>0</v>
      </c>
      <c r="O230" s="18">
        <f t="shared" si="37"/>
        <v>0</v>
      </c>
      <c r="P230" s="18">
        <f t="shared" si="37"/>
        <v>0</v>
      </c>
      <c r="Q230" s="18">
        <f t="shared" si="37"/>
        <v>0</v>
      </c>
      <c r="R230" s="18">
        <f t="shared" si="37"/>
        <v>0</v>
      </c>
      <c r="S230" s="18">
        <f t="shared" si="37"/>
        <v>0</v>
      </c>
      <c r="T230" s="18">
        <f t="shared" si="37"/>
        <v>0</v>
      </c>
    </row>
    <row r="231" spans="1:20" x14ac:dyDescent="0.25">
      <c r="A231" s="5" t="s">
        <v>201</v>
      </c>
      <c r="G231" s="9" t="s">
        <v>71</v>
      </c>
      <c r="H231" t="s">
        <v>262</v>
      </c>
      <c r="I231" s="18">
        <f t="shared" ref="I231:T231" si="39">I128+I145+I196</f>
        <v>0</v>
      </c>
      <c r="J231" s="18">
        <f t="shared" si="39"/>
        <v>0</v>
      </c>
      <c r="K231" s="18">
        <f t="shared" si="38"/>
        <v>0</v>
      </c>
      <c r="L231" s="18">
        <f t="shared" si="39"/>
        <v>0</v>
      </c>
      <c r="M231" s="18">
        <f t="shared" si="39"/>
        <v>0</v>
      </c>
      <c r="N231" s="18">
        <f t="shared" si="39"/>
        <v>0</v>
      </c>
      <c r="O231" s="18">
        <f t="shared" si="39"/>
        <v>0</v>
      </c>
      <c r="P231" s="18">
        <f t="shared" si="39"/>
        <v>0</v>
      </c>
      <c r="Q231" s="18">
        <f t="shared" si="39"/>
        <v>0</v>
      </c>
      <c r="R231" s="18">
        <f t="shared" si="39"/>
        <v>0</v>
      </c>
      <c r="S231" s="18">
        <f t="shared" si="39"/>
        <v>0</v>
      </c>
      <c r="T231" s="18">
        <f t="shared" si="39"/>
        <v>0</v>
      </c>
    </row>
    <row r="232" spans="1:20" x14ac:dyDescent="0.25">
      <c r="A232" s="5" t="s">
        <v>201</v>
      </c>
      <c r="G232" s="9" t="s">
        <v>71</v>
      </c>
      <c r="H232" t="s">
        <v>219</v>
      </c>
      <c r="I232" s="18">
        <f>I240+I241+I242-I230-I231-I233-I234-I252+I197</f>
        <v>0</v>
      </c>
      <c r="J232" s="18">
        <f t="shared" ref="J232:T232" si="40">J240+J241+J242-J230-J231-J233-J234-J252+J197</f>
        <v>0</v>
      </c>
      <c r="K232" s="18">
        <f t="shared" si="38"/>
        <v>0</v>
      </c>
      <c r="L232" s="18">
        <f t="shared" si="40"/>
        <v>0</v>
      </c>
      <c r="M232" s="18">
        <f t="shared" si="40"/>
        <v>0</v>
      </c>
      <c r="N232" s="18">
        <f t="shared" si="40"/>
        <v>0</v>
      </c>
      <c r="O232" s="18">
        <f t="shared" si="40"/>
        <v>0</v>
      </c>
      <c r="P232" s="18">
        <f t="shared" si="40"/>
        <v>0</v>
      </c>
      <c r="Q232" s="18">
        <f t="shared" si="40"/>
        <v>0</v>
      </c>
      <c r="R232" s="18">
        <f t="shared" si="40"/>
        <v>0</v>
      </c>
      <c r="S232" s="18">
        <f t="shared" si="40"/>
        <v>0</v>
      </c>
      <c r="T232" s="18">
        <f t="shared" si="40"/>
        <v>0</v>
      </c>
    </row>
    <row r="233" spans="1:20" x14ac:dyDescent="0.25">
      <c r="A233" s="5" t="s">
        <v>201</v>
      </c>
      <c r="G233" s="9" t="s">
        <v>71</v>
      </c>
      <c r="H233" t="s">
        <v>263</v>
      </c>
      <c r="I233" s="18">
        <f t="shared" ref="I233:T233" si="41">I130+I147+I198</f>
        <v>0</v>
      </c>
      <c r="J233" s="18">
        <f t="shared" si="41"/>
        <v>0</v>
      </c>
      <c r="K233" s="18">
        <f t="shared" si="38"/>
        <v>0</v>
      </c>
      <c r="L233" s="18">
        <f t="shared" si="41"/>
        <v>0</v>
      </c>
      <c r="M233" s="18">
        <f t="shared" si="41"/>
        <v>0</v>
      </c>
      <c r="N233" s="18">
        <f t="shared" si="41"/>
        <v>0</v>
      </c>
      <c r="O233" s="18">
        <f t="shared" si="41"/>
        <v>0</v>
      </c>
      <c r="P233" s="18">
        <f t="shared" si="41"/>
        <v>0</v>
      </c>
      <c r="Q233" s="18">
        <f t="shared" si="41"/>
        <v>0</v>
      </c>
      <c r="R233" s="18">
        <f t="shared" si="41"/>
        <v>0</v>
      </c>
      <c r="S233" s="18">
        <f t="shared" si="41"/>
        <v>0</v>
      </c>
      <c r="T233" s="18">
        <f t="shared" si="41"/>
        <v>0</v>
      </c>
    </row>
    <row r="234" spans="1:20" x14ac:dyDescent="0.25">
      <c r="A234" s="5" t="s">
        <v>201</v>
      </c>
      <c r="G234" s="9" t="s">
        <v>71</v>
      </c>
      <c r="H234" t="s">
        <v>264</v>
      </c>
      <c r="I234" s="18">
        <f t="shared" ref="I234:T234" si="42">I131+I148+I199</f>
        <v>0</v>
      </c>
      <c r="J234" s="18">
        <f t="shared" si="42"/>
        <v>0</v>
      </c>
      <c r="K234" s="18">
        <f t="shared" si="38"/>
        <v>0</v>
      </c>
      <c r="L234" s="18">
        <f t="shared" si="42"/>
        <v>0</v>
      </c>
      <c r="M234" s="18">
        <f t="shared" si="42"/>
        <v>0</v>
      </c>
      <c r="N234" s="18">
        <f t="shared" si="42"/>
        <v>0</v>
      </c>
      <c r="O234" s="18">
        <f t="shared" si="42"/>
        <v>0</v>
      </c>
      <c r="P234" s="18">
        <f t="shared" si="42"/>
        <v>0</v>
      </c>
      <c r="Q234" s="18">
        <f t="shared" si="42"/>
        <v>0</v>
      </c>
      <c r="R234" s="18">
        <f t="shared" si="42"/>
        <v>0</v>
      </c>
      <c r="S234" s="18">
        <f t="shared" si="42"/>
        <v>0</v>
      </c>
      <c r="T234" s="18">
        <f t="shared" si="42"/>
        <v>0</v>
      </c>
    </row>
    <row r="235" spans="1:20" x14ac:dyDescent="0.25">
      <c r="A235" s="5" t="s">
        <v>201</v>
      </c>
      <c r="G235" s="9" t="s">
        <v>71</v>
      </c>
      <c r="I235" s="18"/>
      <c r="J235" s="18"/>
      <c r="K235" s="18"/>
      <c r="L235" s="19"/>
      <c r="M235" s="19"/>
      <c r="N235" s="19"/>
      <c r="O235" s="19"/>
      <c r="P235" s="19"/>
      <c r="Q235" s="19"/>
      <c r="R235" s="19"/>
      <c r="S235" s="19"/>
      <c r="T235" s="19"/>
    </row>
    <row r="236" spans="1:20" ht="15.75" thickBot="1" x14ac:dyDescent="0.3">
      <c r="A236" s="5" t="s">
        <v>201</v>
      </c>
      <c r="H236" s="29" t="s">
        <v>222</v>
      </c>
      <c r="I236" s="20">
        <f t="shared" ref="I236:T236" si="43">SUBTOTAL(9,I229:I235)</f>
        <v>0</v>
      </c>
      <c r="J236" s="20">
        <f t="shared" si="43"/>
        <v>0</v>
      </c>
      <c r="K236" s="20">
        <f>J236-I236</f>
        <v>0</v>
      </c>
      <c r="L236" s="20">
        <f t="shared" si="43"/>
        <v>0</v>
      </c>
      <c r="M236" s="20">
        <f t="shared" si="43"/>
        <v>0</v>
      </c>
      <c r="N236" s="20">
        <f t="shared" si="43"/>
        <v>0</v>
      </c>
      <c r="O236" s="20">
        <f t="shared" si="43"/>
        <v>0</v>
      </c>
      <c r="P236" s="20">
        <f t="shared" si="43"/>
        <v>0</v>
      </c>
      <c r="Q236" s="20">
        <f t="shared" si="43"/>
        <v>0</v>
      </c>
      <c r="R236" s="20">
        <f t="shared" si="43"/>
        <v>0</v>
      </c>
      <c r="S236" s="20">
        <f t="shared" si="43"/>
        <v>0</v>
      </c>
      <c r="T236" s="20">
        <f t="shared" si="43"/>
        <v>0</v>
      </c>
    </row>
    <row r="237" spans="1:20" x14ac:dyDescent="0.25">
      <c r="A237" s="5" t="s">
        <v>201</v>
      </c>
    </row>
    <row r="238" spans="1:20" x14ac:dyDescent="0.25">
      <c r="A238" s="5" t="s">
        <v>201</v>
      </c>
      <c r="G238" s="9" t="s">
        <v>71</v>
      </c>
      <c r="H238" s="26" t="s">
        <v>223</v>
      </c>
      <c r="I238" s="17"/>
      <c r="J238" s="17"/>
      <c r="K238" s="17"/>
    </row>
    <row r="239" spans="1:20" x14ac:dyDescent="0.25">
      <c r="A239" s="5" t="s">
        <v>201</v>
      </c>
      <c r="H239" t="s">
        <v>229</v>
      </c>
      <c r="I239" s="17"/>
      <c r="J239" s="17"/>
      <c r="K239" s="17"/>
    </row>
    <row r="240" spans="1:20" x14ac:dyDescent="0.25">
      <c r="A240" s="5" t="s">
        <v>201</v>
      </c>
      <c r="G240" s="9" t="s">
        <v>71</v>
      </c>
      <c r="H240" t="str">
        <f>"-  to meet additional demand"</f>
        <v>-  to meet additional demand</v>
      </c>
      <c r="I240" s="18">
        <f t="shared" ref="I240:T240" si="44">I154</f>
        <v>0</v>
      </c>
      <c r="J240" s="18">
        <f t="shared" si="44"/>
        <v>0</v>
      </c>
      <c r="K240" s="18">
        <f t="shared" ref="K240:K244" si="45">J240-I240</f>
        <v>0</v>
      </c>
      <c r="L240" s="18">
        <f t="shared" si="44"/>
        <v>0</v>
      </c>
      <c r="M240" s="18">
        <f t="shared" si="44"/>
        <v>0</v>
      </c>
      <c r="N240" s="18">
        <f t="shared" si="44"/>
        <v>0</v>
      </c>
      <c r="O240" s="18">
        <f t="shared" si="44"/>
        <v>0</v>
      </c>
      <c r="P240" s="18">
        <f t="shared" si="44"/>
        <v>0</v>
      </c>
      <c r="Q240" s="18">
        <f t="shared" si="44"/>
        <v>0</v>
      </c>
      <c r="R240" s="18">
        <f t="shared" si="44"/>
        <v>0</v>
      </c>
      <c r="S240" s="18">
        <f t="shared" si="44"/>
        <v>0</v>
      </c>
      <c r="T240" s="18">
        <f t="shared" si="44"/>
        <v>0</v>
      </c>
    </row>
    <row r="241" spans="1:20" x14ac:dyDescent="0.25">
      <c r="A241" s="5" t="s">
        <v>201</v>
      </c>
      <c r="G241" s="9" t="s">
        <v>71</v>
      </c>
      <c r="H241" t="str">
        <f>"-  to improve level of service"</f>
        <v>-  to improve level of service</v>
      </c>
      <c r="I241" s="18">
        <f t="shared" ref="I241:T241" si="46">I155</f>
        <v>0</v>
      </c>
      <c r="J241" s="18">
        <f t="shared" si="46"/>
        <v>0</v>
      </c>
      <c r="K241" s="18">
        <f t="shared" si="45"/>
        <v>0</v>
      </c>
      <c r="L241" s="18">
        <f t="shared" si="46"/>
        <v>0</v>
      </c>
      <c r="M241" s="18">
        <f t="shared" si="46"/>
        <v>0</v>
      </c>
      <c r="N241" s="18">
        <f t="shared" si="46"/>
        <v>0</v>
      </c>
      <c r="O241" s="18">
        <f t="shared" si="46"/>
        <v>0</v>
      </c>
      <c r="P241" s="18">
        <f t="shared" si="46"/>
        <v>0</v>
      </c>
      <c r="Q241" s="18">
        <f t="shared" si="46"/>
        <v>0</v>
      </c>
      <c r="R241" s="18">
        <f t="shared" si="46"/>
        <v>0</v>
      </c>
      <c r="S241" s="18">
        <f t="shared" si="46"/>
        <v>0</v>
      </c>
      <c r="T241" s="18">
        <f t="shared" si="46"/>
        <v>0</v>
      </c>
    </row>
    <row r="242" spans="1:20" x14ac:dyDescent="0.25">
      <c r="A242" s="5" t="s">
        <v>201</v>
      </c>
      <c r="G242" s="9" t="s">
        <v>71</v>
      </c>
      <c r="H242" t="str">
        <f>"-  to replace existing assets"</f>
        <v>-  to replace existing assets</v>
      </c>
      <c r="I242" s="18">
        <f t="shared" ref="I242:T242" si="47">I156</f>
        <v>0</v>
      </c>
      <c r="J242" s="18">
        <f t="shared" si="47"/>
        <v>0</v>
      </c>
      <c r="K242" s="18">
        <f t="shared" si="45"/>
        <v>0</v>
      </c>
      <c r="L242" s="18">
        <f t="shared" si="47"/>
        <v>0</v>
      </c>
      <c r="M242" s="18">
        <f t="shared" si="47"/>
        <v>0</v>
      </c>
      <c r="N242" s="18">
        <f t="shared" si="47"/>
        <v>0</v>
      </c>
      <c r="O242" s="18">
        <f t="shared" si="47"/>
        <v>0</v>
      </c>
      <c r="P242" s="18">
        <f t="shared" si="47"/>
        <v>0</v>
      </c>
      <c r="Q242" s="18">
        <f t="shared" si="47"/>
        <v>0</v>
      </c>
      <c r="R242" s="18">
        <f t="shared" si="47"/>
        <v>0</v>
      </c>
      <c r="S242" s="18">
        <f t="shared" si="47"/>
        <v>0</v>
      </c>
      <c r="T242" s="18">
        <f t="shared" si="47"/>
        <v>0</v>
      </c>
    </row>
    <row r="243" spans="1:20" x14ac:dyDescent="0.25">
      <c r="A243" s="5" t="s">
        <v>201</v>
      </c>
      <c r="G243" s="9" t="s">
        <v>71</v>
      </c>
      <c r="H243" t="s">
        <v>224</v>
      </c>
      <c r="I243" s="18">
        <f>I227+I236-I240-I241-I242-I244</f>
        <v>0</v>
      </c>
      <c r="J243" s="18">
        <f t="shared" ref="J243:T243" si="48">J227+J236-J240-J241-J242-J244</f>
        <v>0</v>
      </c>
      <c r="K243" s="18">
        <f t="shared" si="45"/>
        <v>0</v>
      </c>
      <c r="L243" s="18">
        <f t="shared" si="48"/>
        <v>0</v>
      </c>
      <c r="M243" s="18">
        <f t="shared" si="48"/>
        <v>0</v>
      </c>
      <c r="N243" s="18">
        <f t="shared" si="48"/>
        <v>0</v>
      </c>
      <c r="O243" s="18">
        <f t="shared" si="48"/>
        <v>0</v>
      </c>
      <c r="P243" s="18">
        <f t="shared" si="48"/>
        <v>0</v>
      </c>
      <c r="Q243" s="18">
        <f t="shared" si="48"/>
        <v>0</v>
      </c>
      <c r="R243" s="18">
        <f t="shared" si="48"/>
        <v>0</v>
      </c>
      <c r="S243" s="18">
        <f t="shared" si="48"/>
        <v>0</v>
      </c>
      <c r="T243" s="18">
        <f t="shared" si="48"/>
        <v>0</v>
      </c>
    </row>
    <row r="244" spans="1:20" x14ac:dyDescent="0.25">
      <c r="A244" s="5" t="s">
        <v>201</v>
      </c>
      <c r="G244" s="9" t="s">
        <v>71</v>
      </c>
      <c r="H244" t="s">
        <v>225</v>
      </c>
      <c r="I244" s="18">
        <f t="shared" ref="I244:T244" si="49">I200</f>
        <v>0</v>
      </c>
      <c r="J244" s="18">
        <f t="shared" si="49"/>
        <v>0</v>
      </c>
      <c r="K244" s="18">
        <f t="shared" si="45"/>
        <v>0</v>
      </c>
      <c r="L244" s="18">
        <f t="shared" si="49"/>
        <v>0</v>
      </c>
      <c r="M244" s="18">
        <f t="shared" si="49"/>
        <v>0</v>
      </c>
      <c r="N244" s="18">
        <f t="shared" si="49"/>
        <v>0</v>
      </c>
      <c r="O244" s="18">
        <f t="shared" si="49"/>
        <v>0</v>
      </c>
      <c r="P244" s="18">
        <f t="shared" si="49"/>
        <v>0</v>
      </c>
      <c r="Q244" s="18">
        <f t="shared" si="49"/>
        <v>0</v>
      </c>
      <c r="R244" s="18">
        <f t="shared" si="49"/>
        <v>0</v>
      </c>
      <c r="S244" s="18">
        <f t="shared" si="49"/>
        <v>0</v>
      </c>
      <c r="T244" s="18">
        <f t="shared" si="49"/>
        <v>0</v>
      </c>
    </row>
    <row r="245" spans="1:20" x14ac:dyDescent="0.25">
      <c r="A245" s="5" t="s">
        <v>201</v>
      </c>
      <c r="G245" s="9" t="s">
        <v>71</v>
      </c>
      <c r="I245" s="18"/>
      <c r="J245" s="18"/>
      <c r="K245" s="18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ht="15.75" thickBot="1" x14ac:dyDescent="0.3">
      <c r="A246" s="5" t="s">
        <v>201</v>
      </c>
      <c r="H246" s="29" t="s">
        <v>226</v>
      </c>
      <c r="I246" s="20">
        <f t="shared" ref="I246" si="50">SUBTOTAL(9,I238:I245)</f>
        <v>0</v>
      </c>
      <c r="J246" s="20">
        <f t="shared" ref="J246" si="51">SUBTOTAL(9,J238:J245)</f>
        <v>0</v>
      </c>
      <c r="K246" s="20">
        <f>J246-I246</f>
        <v>0</v>
      </c>
      <c r="L246" s="20">
        <f t="shared" ref="L246" si="52">SUBTOTAL(9,L238:L245)</f>
        <v>0</v>
      </c>
      <c r="M246" s="20">
        <f t="shared" ref="M246" si="53">SUBTOTAL(9,M238:M245)</f>
        <v>0</v>
      </c>
      <c r="N246" s="20">
        <f t="shared" ref="N246" si="54">SUBTOTAL(9,N238:N245)</f>
        <v>0</v>
      </c>
      <c r="O246" s="20">
        <f t="shared" ref="O246" si="55">SUBTOTAL(9,O238:O245)</f>
        <v>0</v>
      </c>
      <c r="P246" s="20">
        <f t="shared" ref="P246" si="56">SUBTOTAL(9,P238:P245)</f>
        <v>0</v>
      </c>
      <c r="Q246" s="20">
        <f t="shared" ref="Q246" si="57">SUBTOTAL(9,Q238:Q245)</f>
        <v>0</v>
      </c>
      <c r="R246" s="20">
        <f t="shared" ref="R246" si="58">SUBTOTAL(9,R238:R245)</f>
        <v>0</v>
      </c>
      <c r="S246" s="20">
        <f t="shared" ref="S246" si="59">SUBTOTAL(9,S238:S245)</f>
        <v>0</v>
      </c>
      <c r="T246" s="20">
        <f t="shared" ref="T246" si="60">SUBTOTAL(9,T238:T245)</f>
        <v>0</v>
      </c>
    </row>
    <row r="247" spans="1:20" ht="6" customHeight="1" x14ac:dyDescent="0.25">
      <c r="A247" s="5" t="s">
        <v>201</v>
      </c>
    </row>
    <row r="248" spans="1:20" ht="15.75" thickBot="1" x14ac:dyDescent="0.3">
      <c r="A248" s="5" t="s">
        <v>201</v>
      </c>
      <c r="H248" s="29" t="s">
        <v>265</v>
      </c>
      <c r="I248" s="20">
        <f>I236-I246</f>
        <v>0</v>
      </c>
      <c r="J248" s="20">
        <f t="shared" ref="J248:T248" si="61">J236-J246</f>
        <v>0</v>
      </c>
      <c r="K248" s="20">
        <f>J248-I248</f>
        <v>0</v>
      </c>
      <c r="L248" s="20">
        <f t="shared" si="61"/>
        <v>0</v>
      </c>
      <c r="M248" s="20">
        <f t="shared" si="61"/>
        <v>0</v>
      </c>
      <c r="N248" s="20">
        <f t="shared" si="61"/>
        <v>0</v>
      </c>
      <c r="O248" s="20">
        <f t="shared" si="61"/>
        <v>0</v>
      </c>
      <c r="P248" s="20">
        <f t="shared" si="61"/>
        <v>0</v>
      </c>
      <c r="Q248" s="20">
        <f t="shared" si="61"/>
        <v>0</v>
      </c>
      <c r="R248" s="20">
        <f t="shared" si="61"/>
        <v>0</v>
      </c>
      <c r="S248" s="20">
        <f t="shared" si="61"/>
        <v>0</v>
      </c>
      <c r="T248" s="20">
        <f t="shared" si="61"/>
        <v>0</v>
      </c>
    </row>
    <row r="249" spans="1:20" ht="6" customHeight="1" x14ac:dyDescent="0.25">
      <c r="A249" s="5" t="s">
        <v>201</v>
      </c>
    </row>
    <row r="250" spans="1:20" ht="15.75" thickBot="1" x14ac:dyDescent="0.3">
      <c r="A250" s="5" t="s">
        <v>201</v>
      </c>
      <c r="H250" s="29" t="s">
        <v>266</v>
      </c>
      <c r="I250" s="20">
        <f>I227+I248</f>
        <v>0</v>
      </c>
      <c r="J250" s="20">
        <f t="shared" ref="J250:T250" si="62">J227+J248</f>
        <v>0</v>
      </c>
      <c r="K250" s="20">
        <f>J250-I250</f>
        <v>0</v>
      </c>
      <c r="L250" s="20">
        <f t="shared" si="62"/>
        <v>0</v>
      </c>
      <c r="M250" s="20">
        <f t="shared" si="62"/>
        <v>0</v>
      </c>
      <c r="N250" s="20">
        <f t="shared" si="62"/>
        <v>0</v>
      </c>
      <c r="O250" s="20">
        <f t="shared" si="62"/>
        <v>0</v>
      </c>
      <c r="P250" s="20">
        <f t="shared" si="62"/>
        <v>0</v>
      </c>
      <c r="Q250" s="20">
        <f t="shared" si="62"/>
        <v>0</v>
      </c>
      <c r="R250" s="20">
        <f t="shared" si="62"/>
        <v>0</v>
      </c>
      <c r="S250" s="20">
        <f t="shared" si="62"/>
        <v>0</v>
      </c>
      <c r="T250" s="20">
        <f t="shared" si="62"/>
        <v>0</v>
      </c>
    </row>
    <row r="251" spans="1:20" x14ac:dyDescent="0.25">
      <c r="A251" s="5" t="s">
        <v>201</v>
      </c>
    </row>
    <row r="252" spans="1:20" ht="42" customHeight="1" x14ac:dyDescent="0.25">
      <c r="A252" s="5" t="s">
        <v>201</v>
      </c>
      <c r="H252" s="30" t="s">
        <v>267</v>
      </c>
      <c r="I252" s="19">
        <f>I121</f>
        <v>0</v>
      </c>
      <c r="J252" s="19">
        <f t="shared" ref="J252:T252" si="63">J121</f>
        <v>0</v>
      </c>
      <c r="K252" s="18">
        <f>J252-I252</f>
        <v>0</v>
      </c>
      <c r="L252" s="19">
        <f t="shared" si="63"/>
        <v>0</v>
      </c>
      <c r="M252" s="19">
        <f t="shared" si="63"/>
        <v>0</v>
      </c>
      <c r="N252" s="19">
        <f t="shared" si="63"/>
        <v>0</v>
      </c>
      <c r="O252" s="19">
        <f t="shared" si="63"/>
        <v>0</v>
      </c>
      <c r="P252" s="19">
        <f t="shared" si="63"/>
        <v>0</v>
      </c>
      <c r="Q252" s="19">
        <f t="shared" si="63"/>
        <v>0</v>
      </c>
      <c r="R252" s="19">
        <f t="shared" si="63"/>
        <v>0</v>
      </c>
      <c r="S252" s="19">
        <f t="shared" si="63"/>
        <v>0</v>
      </c>
      <c r="T252" s="19">
        <f t="shared" si="63"/>
        <v>0</v>
      </c>
    </row>
    <row r="253" spans="1:20" x14ac:dyDescent="0.25">
      <c r="A253" s="5" t="s">
        <v>201</v>
      </c>
    </row>
    <row r="254" spans="1:20" x14ac:dyDescent="0.25">
      <c r="A254" s="5" t="s">
        <v>201</v>
      </c>
    </row>
    <row r="255" spans="1:20" x14ac:dyDescent="0.25">
      <c r="A255" s="5" t="s">
        <v>201</v>
      </c>
      <c r="G255" s="9" t="s">
        <v>71</v>
      </c>
      <c r="H255" s="28" t="s">
        <v>268</v>
      </c>
      <c r="I255" s="18">
        <f>I108</f>
        <v>0</v>
      </c>
      <c r="J255" s="18">
        <f t="shared" ref="J255:T255" si="64">J108</f>
        <v>0</v>
      </c>
      <c r="K255" s="18">
        <f t="shared" ref="K255:K256" si="65">J255-I255</f>
        <v>0</v>
      </c>
      <c r="L255" s="18">
        <f t="shared" si="64"/>
        <v>0</v>
      </c>
      <c r="M255" s="18">
        <f t="shared" si="64"/>
        <v>0</v>
      </c>
      <c r="N255" s="18">
        <f t="shared" si="64"/>
        <v>0</v>
      </c>
      <c r="O255" s="18">
        <f t="shared" si="64"/>
        <v>0</v>
      </c>
      <c r="P255" s="18">
        <f t="shared" si="64"/>
        <v>0</v>
      </c>
      <c r="Q255" s="18">
        <f t="shared" si="64"/>
        <v>0</v>
      </c>
      <c r="R255" s="18">
        <f t="shared" si="64"/>
        <v>0</v>
      </c>
      <c r="S255" s="18">
        <f t="shared" si="64"/>
        <v>0</v>
      </c>
      <c r="T255" s="18">
        <f t="shared" si="64"/>
        <v>0</v>
      </c>
    </row>
    <row r="256" spans="1:20" x14ac:dyDescent="0.25">
      <c r="A256" s="5" t="s">
        <v>201</v>
      </c>
      <c r="H256" s="28" t="s">
        <v>269</v>
      </c>
      <c r="I256" s="19">
        <f>I119</f>
        <v>0</v>
      </c>
      <c r="J256" s="19">
        <f t="shared" ref="J256:T256" si="66">J119</f>
        <v>0</v>
      </c>
      <c r="K256" s="18">
        <f t="shared" si="65"/>
        <v>0</v>
      </c>
      <c r="L256" s="19">
        <f t="shared" si="66"/>
        <v>0</v>
      </c>
      <c r="M256" s="19">
        <f t="shared" si="66"/>
        <v>0</v>
      </c>
      <c r="N256" s="19">
        <f t="shared" si="66"/>
        <v>0</v>
      </c>
      <c r="O256" s="19">
        <f t="shared" si="66"/>
        <v>0</v>
      </c>
      <c r="P256" s="19">
        <f t="shared" si="66"/>
        <v>0</v>
      </c>
      <c r="Q256" s="19">
        <f t="shared" si="66"/>
        <v>0</v>
      </c>
      <c r="R256" s="19">
        <f t="shared" si="66"/>
        <v>0</v>
      </c>
      <c r="S256" s="19">
        <f t="shared" si="66"/>
        <v>0</v>
      </c>
      <c r="T256" s="19">
        <f t="shared" si="66"/>
        <v>0</v>
      </c>
    </row>
    <row r="257" spans="1:20" x14ac:dyDescent="0.25">
      <c r="A257" s="5" t="s">
        <v>201</v>
      </c>
    </row>
    <row r="258" spans="1:20" ht="15.75" thickBot="1" x14ac:dyDescent="0.3">
      <c r="A258" s="5" t="s">
        <v>201</v>
      </c>
      <c r="H258" t="s">
        <v>270</v>
      </c>
      <c r="I258" s="31">
        <f>I255-I256</f>
        <v>0</v>
      </c>
      <c r="J258" s="31">
        <f t="shared" ref="J258:T258" si="67">J255-J256</f>
        <v>0</v>
      </c>
      <c r="K258" s="20">
        <f>J258-I258</f>
        <v>0</v>
      </c>
      <c r="L258" s="31">
        <f t="shared" si="67"/>
        <v>0</v>
      </c>
      <c r="M258" s="31">
        <f t="shared" si="67"/>
        <v>0</v>
      </c>
      <c r="N258" s="31">
        <f t="shared" si="67"/>
        <v>0</v>
      </c>
      <c r="O258" s="31">
        <f t="shared" si="67"/>
        <v>0</v>
      </c>
      <c r="P258" s="31">
        <f t="shared" si="67"/>
        <v>0</v>
      </c>
      <c r="Q258" s="31">
        <f t="shared" si="67"/>
        <v>0</v>
      </c>
      <c r="R258" s="31">
        <f t="shared" si="67"/>
        <v>0</v>
      </c>
      <c r="S258" s="31">
        <f t="shared" si="67"/>
        <v>0</v>
      </c>
      <c r="T258" s="31">
        <f t="shared" si="67"/>
        <v>0</v>
      </c>
    </row>
    <row r="259" spans="1:20" x14ac:dyDescent="0.25">
      <c r="A259" s="5" t="s">
        <v>201</v>
      </c>
    </row>
    <row r="260" spans="1:20" x14ac:dyDescent="0.25">
      <c r="A260" s="5" t="s">
        <v>201</v>
      </c>
    </row>
    <row r="261" spans="1:20" x14ac:dyDescent="0.25">
      <c r="A261" s="5" t="s">
        <v>201</v>
      </c>
    </row>
    <row r="262" spans="1:20" x14ac:dyDescent="0.25">
      <c r="A262" s="5" t="s">
        <v>201</v>
      </c>
    </row>
    <row r="263" spans="1:20" x14ac:dyDescent="0.25">
      <c r="A263" s="5" t="s">
        <v>201</v>
      </c>
    </row>
    <row r="264" spans="1:20" x14ac:dyDescent="0.25">
      <c r="A264" s="5" t="s">
        <v>201</v>
      </c>
    </row>
    <row r="265" spans="1:20" x14ac:dyDescent="0.25">
      <c r="A265" s="5" t="s">
        <v>201</v>
      </c>
    </row>
    <row r="266" spans="1:20" x14ac:dyDescent="0.25">
      <c r="A266" s="5" t="s">
        <v>201</v>
      </c>
    </row>
    <row r="267" spans="1:20" x14ac:dyDescent="0.25">
      <c r="A267" s="5" t="s">
        <v>201</v>
      </c>
    </row>
    <row r="268" spans="1:20" x14ac:dyDescent="0.25">
      <c r="A268" s="5" t="s">
        <v>201</v>
      </c>
    </row>
    <row r="269" spans="1:20" x14ac:dyDescent="0.25">
      <c r="A269" s="5" t="s">
        <v>201</v>
      </c>
    </row>
    <row r="270" spans="1:20" x14ac:dyDescent="0.25">
      <c r="A270" s="5" t="s">
        <v>201</v>
      </c>
    </row>
    <row r="271" spans="1:20" x14ac:dyDescent="0.25">
      <c r="A271" s="5" t="s">
        <v>201</v>
      </c>
    </row>
    <row r="272" spans="1:20" x14ac:dyDescent="0.25">
      <c r="A272" s="5" t="s">
        <v>201</v>
      </c>
    </row>
    <row r="273" spans="1:1" x14ac:dyDescent="0.25">
      <c r="A273" s="5" t="s">
        <v>201</v>
      </c>
    </row>
    <row r="274" spans="1:1" x14ac:dyDescent="0.25">
      <c r="A274" s="5" t="s">
        <v>201</v>
      </c>
    </row>
    <row r="275" spans="1:1" x14ac:dyDescent="0.25">
      <c r="A275" s="5" t="s">
        <v>201</v>
      </c>
    </row>
    <row r="276" spans="1:1" x14ac:dyDescent="0.25">
      <c r="A276" s="5" t="s">
        <v>201</v>
      </c>
    </row>
    <row r="277" spans="1:1" x14ac:dyDescent="0.25">
      <c r="A277" s="5" t="s">
        <v>201</v>
      </c>
    </row>
    <row r="278" spans="1:1" x14ac:dyDescent="0.25">
      <c r="A278" s="5" t="s">
        <v>201</v>
      </c>
    </row>
    <row r="279" spans="1:1" x14ac:dyDescent="0.25">
      <c r="A279" s="5" t="s">
        <v>201</v>
      </c>
    </row>
    <row r="280" spans="1:1" x14ac:dyDescent="0.25">
      <c r="A280" s="5" t="s">
        <v>201</v>
      </c>
    </row>
    <row r="281" spans="1:1" x14ac:dyDescent="0.25">
      <c r="A281" s="5" t="s">
        <v>201</v>
      </c>
    </row>
    <row r="282" spans="1:1" x14ac:dyDescent="0.25">
      <c r="A282" s="5" t="s">
        <v>201</v>
      </c>
    </row>
    <row r="283" spans="1:1" x14ac:dyDescent="0.25">
      <c r="A283" s="5" t="s">
        <v>201</v>
      </c>
    </row>
    <row r="284" spans="1:1" x14ac:dyDescent="0.25">
      <c r="A284" s="5" t="s">
        <v>201</v>
      </c>
    </row>
    <row r="285" spans="1:1" x14ac:dyDescent="0.25">
      <c r="A285" s="5" t="s">
        <v>201</v>
      </c>
    </row>
    <row r="286" spans="1:1" x14ac:dyDescent="0.25">
      <c r="A286" s="5" t="s">
        <v>201</v>
      </c>
    </row>
    <row r="287" spans="1:1" x14ac:dyDescent="0.25">
      <c r="A287" s="5" t="s">
        <v>201</v>
      </c>
    </row>
    <row r="288" spans="1:1" x14ac:dyDescent="0.25">
      <c r="A288" s="5" t="s">
        <v>201</v>
      </c>
    </row>
    <row r="289" spans="1:1" x14ac:dyDescent="0.25">
      <c r="A289" s="5" t="s">
        <v>201</v>
      </c>
    </row>
    <row r="290" spans="1:1" x14ac:dyDescent="0.25">
      <c r="A290" s="5" t="s">
        <v>201</v>
      </c>
    </row>
    <row r="291" spans="1:1" x14ac:dyDescent="0.25">
      <c r="A291" s="5" t="s">
        <v>201</v>
      </c>
    </row>
    <row r="292" spans="1:1" x14ac:dyDescent="0.25">
      <c r="A292" s="5" t="s">
        <v>201</v>
      </c>
    </row>
    <row r="293" spans="1:1" x14ac:dyDescent="0.25">
      <c r="A293" s="5" t="s">
        <v>201</v>
      </c>
    </row>
    <row r="294" spans="1:1" x14ac:dyDescent="0.25">
      <c r="A294" s="5" t="s">
        <v>201</v>
      </c>
    </row>
    <row r="295" spans="1:1" x14ac:dyDescent="0.25">
      <c r="A295" s="5" t="s">
        <v>201</v>
      </c>
    </row>
    <row r="296" spans="1:1" x14ac:dyDescent="0.25">
      <c r="A296" s="5" t="s">
        <v>201</v>
      </c>
    </row>
    <row r="297" spans="1:1" x14ac:dyDescent="0.25">
      <c r="A297" s="5" t="s">
        <v>201</v>
      </c>
    </row>
    <row r="298" spans="1:1" x14ac:dyDescent="0.25">
      <c r="A298" s="5" t="s">
        <v>201</v>
      </c>
    </row>
    <row r="299" spans="1:1" x14ac:dyDescent="0.25">
      <c r="A299" s="5" t="s">
        <v>201</v>
      </c>
    </row>
    <row r="300" spans="1:1" x14ac:dyDescent="0.25">
      <c r="A300" s="5" t="s">
        <v>201</v>
      </c>
    </row>
    <row r="301" spans="1:1" x14ac:dyDescent="0.25">
      <c r="A301" s="5" t="s">
        <v>201</v>
      </c>
    </row>
    <row r="302" spans="1:1" x14ac:dyDescent="0.25">
      <c r="A302" s="5" t="s">
        <v>201</v>
      </c>
    </row>
    <row r="303" spans="1:1" x14ac:dyDescent="0.25">
      <c r="A303" s="5" t="s">
        <v>201</v>
      </c>
    </row>
    <row r="304" spans="1:1" x14ac:dyDescent="0.25">
      <c r="A304" s="5" t="s">
        <v>201</v>
      </c>
    </row>
    <row r="305" spans="1:1" x14ac:dyDescent="0.25">
      <c r="A305" s="5" t="s">
        <v>201</v>
      </c>
    </row>
    <row r="306" spans="1:1" x14ac:dyDescent="0.25">
      <c r="A306" s="5" t="s">
        <v>201</v>
      </c>
    </row>
    <row r="307" spans="1:1" x14ac:dyDescent="0.25">
      <c r="A307" s="5" t="s">
        <v>201</v>
      </c>
    </row>
    <row r="308" spans="1:1" x14ac:dyDescent="0.25">
      <c r="A308" s="5" t="s">
        <v>201</v>
      </c>
    </row>
    <row r="309" spans="1:1" x14ac:dyDescent="0.25">
      <c r="A309" s="5" t="s">
        <v>201</v>
      </c>
    </row>
    <row r="310" spans="1:1" x14ac:dyDescent="0.25">
      <c r="A310" s="5" t="s">
        <v>201</v>
      </c>
    </row>
    <row r="311" spans="1:1" x14ac:dyDescent="0.25">
      <c r="A311" s="5" t="s">
        <v>201</v>
      </c>
    </row>
    <row r="312" spans="1:1" x14ac:dyDescent="0.25">
      <c r="A312" s="5" t="s">
        <v>201</v>
      </c>
    </row>
    <row r="313" spans="1:1" x14ac:dyDescent="0.25">
      <c r="A313" s="5" t="s">
        <v>201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522A-3783-4B79-82FC-7FB52928F98D}">
  <sheetPr>
    <pageSetUpPr fitToPage="1"/>
  </sheetPr>
  <dimension ref="A1:P223"/>
  <sheetViews>
    <sheetView showGridLines="0" topLeftCell="A13" zoomScale="85" zoomScaleNormal="85" workbookViewId="0">
      <selection activeCell="A59" sqref="A59"/>
    </sheetView>
  </sheetViews>
  <sheetFormatPr defaultRowHeight="15" x14ac:dyDescent="0.25"/>
  <cols>
    <col min="1" max="1" width="15.5703125" style="5" customWidth="1"/>
    <col min="2" max="2" width="70" customWidth="1"/>
    <col min="3" max="4" width="18.85546875" customWidth="1"/>
    <col min="5" max="5" width="0" hidden="1" customWidth="1"/>
    <col min="6" max="13" width="18.85546875" customWidth="1"/>
    <col min="14" max="14" width="18.7109375" customWidth="1"/>
  </cols>
  <sheetData>
    <row r="1" spans="1:14" s="1" customFormat="1" ht="12.75" x14ac:dyDescent="0.25">
      <c r="A1" s="1" t="s">
        <v>0</v>
      </c>
      <c r="B1" s="1" t="s">
        <v>271</v>
      </c>
    </row>
    <row r="2" spans="1:14" ht="18.75" x14ac:dyDescent="0.3">
      <c r="A2" s="5" t="s">
        <v>176</v>
      </c>
      <c r="B2" s="10" t="s">
        <v>177</v>
      </c>
    </row>
    <row r="3" spans="1:14" ht="18.75" x14ac:dyDescent="0.3">
      <c r="A3" s="5" t="s">
        <v>178</v>
      </c>
      <c r="B3" s="10" t="s">
        <v>181</v>
      </c>
      <c r="F3" s="11">
        <f>LEFT(D5,4)+1</f>
        <v>2025</v>
      </c>
      <c r="G3" s="11">
        <f>F3+1</f>
        <v>2026</v>
      </c>
      <c r="H3" s="11">
        <f t="shared" ref="H3:N3" si="0">G3+1</f>
        <v>2027</v>
      </c>
      <c r="I3" s="11">
        <f t="shared" si="0"/>
        <v>2028</v>
      </c>
      <c r="J3" s="11">
        <f t="shared" si="0"/>
        <v>2029</v>
      </c>
      <c r="K3" s="11">
        <f t="shared" si="0"/>
        <v>2030</v>
      </c>
      <c r="L3" s="11">
        <f t="shared" si="0"/>
        <v>2031</v>
      </c>
      <c r="M3" s="11">
        <f t="shared" si="0"/>
        <v>2032</v>
      </c>
      <c r="N3" s="11">
        <f t="shared" si="0"/>
        <v>2033</v>
      </c>
    </row>
    <row r="4" spans="1:14" x14ac:dyDescent="0.25">
      <c r="A4" s="5" t="s">
        <v>182</v>
      </c>
      <c r="B4" s="12">
        <f>LEFT(D5,4)-1</f>
        <v>2023</v>
      </c>
      <c r="C4" s="12">
        <f>RIGHT(D5,2)-1</f>
        <v>24</v>
      </c>
      <c r="D4" s="12" t="s">
        <v>61</v>
      </c>
      <c r="E4" s="13"/>
      <c r="F4" s="12">
        <f>RIGHT(D5,2)+1</f>
        <v>26</v>
      </c>
      <c r="G4" s="12">
        <f>F4+1</f>
        <v>27</v>
      </c>
      <c r="H4" s="12">
        <f t="shared" ref="H4:N4" si="1">G4+1</f>
        <v>28</v>
      </c>
      <c r="I4" s="12">
        <f t="shared" si="1"/>
        <v>29</v>
      </c>
      <c r="J4" s="12">
        <f t="shared" si="1"/>
        <v>30</v>
      </c>
      <c r="K4" s="12">
        <f t="shared" si="1"/>
        <v>31</v>
      </c>
      <c r="L4" s="12">
        <f t="shared" si="1"/>
        <v>32</v>
      </c>
      <c r="M4" s="12">
        <f t="shared" si="1"/>
        <v>33</v>
      </c>
      <c r="N4" s="12">
        <f t="shared" si="1"/>
        <v>34</v>
      </c>
    </row>
    <row r="5" spans="1:14" x14ac:dyDescent="0.25">
      <c r="A5" s="5" t="s">
        <v>182</v>
      </c>
      <c r="C5" s="14" t="str">
        <f>B4&amp;"/"&amp;C4</f>
        <v>2023/24</v>
      </c>
      <c r="D5" s="14" t="s">
        <v>272</v>
      </c>
      <c r="E5" s="14" t="s">
        <v>83</v>
      </c>
      <c r="F5" s="14" t="str">
        <f>F3&amp;"/"&amp;F4</f>
        <v>2025/26</v>
      </c>
      <c r="G5" s="14" t="str">
        <f>G3&amp;"/"&amp;G4</f>
        <v>2026/27</v>
      </c>
      <c r="H5" s="14" t="str">
        <f t="shared" ref="H5:N5" si="2">H3&amp;"/"&amp;H4</f>
        <v>2027/28</v>
      </c>
      <c r="I5" s="14" t="str">
        <f t="shared" si="2"/>
        <v>2028/29</v>
      </c>
      <c r="J5" s="14" t="str">
        <f t="shared" si="2"/>
        <v>2029/30</v>
      </c>
      <c r="K5" s="14" t="str">
        <f t="shared" si="2"/>
        <v>2030/31</v>
      </c>
      <c r="L5" s="14" t="str">
        <f t="shared" si="2"/>
        <v>2031/32</v>
      </c>
      <c r="M5" s="14" t="str">
        <f t="shared" si="2"/>
        <v>2032/33</v>
      </c>
      <c r="N5" s="14" t="str">
        <f t="shared" si="2"/>
        <v>2033/34</v>
      </c>
    </row>
    <row r="6" spans="1:14" x14ac:dyDescent="0.25">
      <c r="A6" s="5" t="s">
        <v>182</v>
      </c>
      <c r="C6" s="15" t="str">
        <f>IF(D4="LTP","AP","LTP")</f>
        <v>AP</v>
      </c>
      <c r="D6" s="15" t="str">
        <f>IF(D4="LTP","LTP","AP")</f>
        <v>LTP</v>
      </c>
      <c r="E6" s="15"/>
      <c r="F6" s="15" t="str">
        <f>D6</f>
        <v>LTP</v>
      </c>
      <c r="G6" s="15" t="str">
        <f>F6</f>
        <v>LTP</v>
      </c>
      <c r="H6" s="15" t="str">
        <f t="shared" ref="H6:N6" si="3">G6</f>
        <v>LTP</v>
      </c>
      <c r="I6" s="15" t="str">
        <f t="shared" si="3"/>
        <v>LTP</v>
      </c>
      <c r="J6" s="15" t="str">
        <f t="shared" si="3"/>
        <v>LTP</v>
      </c>
      <c r="K6" s="15" t="str">
        <f t="shared" si="3"/>
        <v>LTP</v>
      </c>
      <c r="L6" s="15" t="str">
        <f t="shared" si="3"/>
        <v>LTP</v>
      </c>
      <c r="M6" s="15" t="str">
        <f t="shared" si="3"/>
        <v>LTP</v>
      </c>
      <c r="N6" s="15" t="str">
        <f t="shared" si="3"/>
        <v>LTP</v>
      </c>
    </row>
    <row r="7" spans="1:14" x14ac:dyDescent="0.25">
      <c r="A7" s="5" t="s">
        <v>185</v>
      </c>
      <c r="B7" s="33" t="s">
        <v>73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  <c r="L7" s="16" t="s">
        <v>188</v>
      </c>
      <c r="M7" s="16" t="s">
        <v>188</v>
      </c>
      <c r="N7" s="16" t="s">
        <v>188</v>
      </c>
    </row>
    <row r="8" spans="1:14" x14ac:dyDescent="0.25">
      <c r="A8" s="5" t="s">
        <v>189</v>
      </c>
      <c r="B8" s="34" t="s">
        <v>191</v>
      </c>
      <c r="C8" s="17"/>
      <c r="D8" s="17"/>
      <c r="E8" s="17"/>
    </row>
    <row r="9" spans="1:14" x14ac:dyDescent="0.25">
      <c r="A9" s="5" t="s">
        <v>182</v>
      </c>
      <c r="B9" s="35"/>
      <c r="C9" s="18"/>
      <c r="D9" s="18"/>
      <c r="E9" s="18"/>
      <c r="F9" s="19"/>
      <c r="G9" s="19"/>
      <c r="H9" s="19"/>
      <c r="I9" s="19"/>
      <c r="J9" s="19"/>
      <c r="K9" s="19"/>
      <c r="L9" s="19"/>
      <c r="M9" s="19"/>
      <c r="N9" s="19"/>
    </row>
    <row r="10" spans="1:14" x14ac:dyDescent="0.25">
      <c r="A10" s="5" t="s">
        <v>182</v>
      </c>
      <c r="B10" s="35"/>
      <c r="C10" s="18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</row>
    <row r="11" spans="1:14" x14ac:dyDescent="0.25">
      <c r="A11" s="5" t="s">
        <v>192</v>
      </c>
      <c r="B11" s="35" t="s">
        <v>5</v>
      </c>
      <c r="C11" s="18">
        <v>0</v>
      </c>
      <c r="D11" s="18">
        <v>0</v>
      </c>
      <c r="E11" s="18"/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</row>
    <row r="12" spans="1:14" x14ac:dyDescent="0.25">
      <c r="A12" s="5" t="s">
        <v>192</v>
      </c>
      <c r="B12" s="35" t="s">
        <v>254</v>
      </c>
      <c r="C12" s="18">
        <v>30451.215400000001</v>
      </c>
      <c r="D12" s="18">
        <v>31714.293369999999</v>
      </c>
      <c r="E12" s="18"/>
      <c r="F12" s="19">
        <v>32709.019749999999</v>
      </c>
      <c r="G12" s="19">
        <v>33533.017030000003</v>
      </c>
      <c r="H12" s="19">
        <v>34312.85557</v>
      </c>
      <c r="I12" s="19">
        <v>35010.766860000003</v>
      </c>
      <c r="J12" s="19">
        <v>35621.133679999999</v>
      </c>
      <c r="K12" s="19">
        <v>36139.03946</v>
      </c>
      <c r="L12" s="19">
        <v>36594.093610000004</v>
      </c>
      <c r="M12" s="19">
        <v>37018.345849999998</v>
      </c>
      <c r="N12" s="19">
        <v>37375.909160000003</v>
      </c>
    </row>
    <row r="13" spans="1:14" x14ac:dyDescent="0.25">
      <c r="A13" s="5" t="s">
        <v>192</v>
      </c>
      <c r="B13" s="35" t="s">
        <v>5</v>
      </c>
      <c r="C13" s="18">
        <v>0</v>
      </c>
      <c r="D13" s="18">
        <v>0</v>
      </c>
      <c r="E13" s="18"/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</row>
    <row r="14" spans="1:14" x14ac:dyDescent="0.25">
      <c r="A14" s="5" t="s">
        <v>192</v>
      </c>
      <c r="B14" s="35" t="s">
        <v>273</v>
      </c>
      <c r="C14" s="18">
        <v>10740.53053</v>
      </c>
      <c r="D14" s="18">
        <v>8357.3735799999995</v>
      </c>
      <c r="E14" s="18"/>
      <c r="F14" s="19">
        <v>8573.9917999999998</v>
      </c>
      <c r="G14" s="19">
        <v>8579.1539499999999</v>
      </c>
      <c r="H14" s="19">
        <v>8579.1539499999999</v>
      </c>
      <c r="I14" s="19">
        <v>8579.1539200000007</v>
      </c>
      <c r="J14" s="19">
        <v>8579.1539499999999</v>
      </c>
      <c r="K14" s="19">
        <v>8579.1539499999999</v>
      </c>
      <c r="L14" s="19">
        <v>8579.1539499999999</v>
      </c>
      <c r="M14" s="19">
        <v>8579.1539499999999</v>
      </c>
      <c r="N14" s="19">
        <v>8579.1539499999999</v>
      </c>
    </row>
    <row r="15" spans="1:14" x14ac:dyDescent="0.25">
      <c r="A15" s="5" t="s">
        <v>182</v>
      </c>
      <c r="B15" s="35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5.75" thickBot="1" x14ac:dyDescent="0.3">
      <c r="A16" s="5" t="s">
        <v>182</v>
      </c>
      <c r="B16" s="36" t="s">
        <v>200</v>
      </c>
      <c r="C16" s="20">
        <f t="shared" ref="C16:N16" si="4">SUBTOTAL(9,C8:C15)</f>
        <v>41191.745930000005</v>
      </c>
      <c r="D16" s="20">
        <f t="shared" si="4"/>
        <v>40071.666949999999</v>
      </c>
      <c r="E16" s="20"/>
      <c r="F16" s="20">
        <f t="shared" si="4"/>
        <v>41283.011549999996</v>
      </c>
      <c r="G16" s="20">
        <f t="shared" si="4"/>
        <v>42112.170980000003</v>
      </c>
      <c r="H16" s="20">
        <f t="shared" si="4"/>
        <v>42892.00952</v>
      </c>
      <c r="I16" s="20">
        <f t="shared" si="4"/>
        <v>43589.92078</v>
      </c>
      <c r="J16" s="20">
        <f t="shared" si="4"/>
        <v>44200.287629999999</v>
      </c>
      <c r="K16" s="20">
        <f t="shared" si="4"/>
        <v>44718.19341</v>
      </c>
      <c r="L16" s="20">
        <f t="shared" si="4"/>
        <v>45173.247560000003</v>
      </c>
      <c r="M16" s="20">
        <f t="shared" si="4"/>
        <v>45597.499799999998</v>
      </c>
      <c r="N16" s="20">
        <f t="shared" si="4"/>
        <v>45955.063110000003</v>
      </c>
    </row>
    <row r="17" spans="1:14" x14ac:dyDescent="0.25">
      <c r="A17" s="5" t="s">
        <v>201</v>
      </c>
      <c r="B17" s="3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x14ac:dyDescent="0.25">
      <c r="A18" s="5" t="s">
        <v>192</v>
      </c>
      <c r="B18" s="35" t="s">
        <v>268</v>
      </c>
      <c r="C18" s="18">
        <v>166.15896000000001</v>
      </c>
      <c r="D18" s="18">
        <v>0</v>
      </c>
      <c r="E18" s="18"/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x14ac:dyDescent="0.25">
      <c r="A19" s="5" t="s">
        <v>182</v>
      </c>
      <c r="B19" s="35"/>
    </row>
    <row r="20" spans="1:14" x14ac:dyDescent="0.25">
      <c r="A20" s="5" t="s">
        <v>189</v>
      </c>
      <c r="B20" s="34" t="s">
        <v>204</v>
      </c>
      <c r="C20" s="17"/>
      <c r="D20" s="17"/>
      <c r="E20" s="17"/>
    </row>
    <row r="21" spans="1:14" x14ac:dyDescent="0.25">
      <c r="A21" s="5" t="s">
        <v>192</v>
      </c>
      <c r="B21" s="35" t="s">
        <v>257</v>
      </c>
      <c r="C21" s="18">
        <v>13728.39796</v>
      </c>
      <c r="D21" s="18">
        <v>14525.57084</v>
      </c>
      <c r="E21" s="18"/>
      <c r="F21" s="19">
        <v>14869.15482</v>
      </c>
      <c r="G21" s="19">
        <v>15183.00994</v>
      </c>
      <c r="H21" s="19">
        <v>15493.34511</v>
      </c>
      <c r="I21" s="19">
        <v>16003.48828</v>
      </c>
      <c r="J21" s="19">
        <v>16201.68785</v>
      </c>
      <c r="K21" s="19">
        <v>16486.532279999999</v>
      </c>
      <c r="L21" s="19">
        <v>16761.891810000001</v>
      </c>
      <c r="M21" s="19">
        <v>17033.950779999999</v>
      </c>
      <c r="N21" s="19">
        <v>17241.661179999999</v>
      </c>
    </row>
    <row r="22" spans="1:14" x14ac:dyDescent="0.25">
      <c r="A22" s="5" t="s">
        <v>192</v>
      </c>
      <c r="B22" s="35" t="s">
        <v>258</v>
      </c>
      <c r="C22" s="18">
        <v>798.29064000000005</v>
      </c>
      <c r="D22" s="18">
        <v>820.56623999999999</v>
      </c>
      <c r="E22" s="18"/>
      <c r="F22" s="19">
        <v>820.64436000000001</v>
      </c>
      <c r="G22" s="19">
        <v>820.75325999999995</v>
      </c>
      <c r="H22" s="19">
        <v>820.81987000000004</v>
      </c>
      <c r="I22" s="19">
        <v>820.88430000000005</v>
      </c>
      <c r="J22" s="19">
        <v>820.97307000000001</v>
      </c>
      <c r="K22" s="19">
        <v>821.09268999999995</v>
      </c>
      <c r="L22" s="19">
        <v>821.27991999999995</v>
      </c>
      <c r="M22" s="19">
        <v>821.31503999999995</v>
      </c>
      <c r="N22" s="19">
        <v>821.35977000000003</v>
      </c>
    </row>
    <row r="23" spans="1:14" x14ac:dyDescent="0.25">
      <c r="A23" s="5" t="s">
        <v>192</v>
      </c>
      <c r="B23" s="35" t="s">
        <v>259</v>
      </c>
      <c r="C23" s="18">
        <v>1.5</v>
      </c>
      <c r="D23" s="18">
        <v>1.5</v>
      </c>
      <c r="E23" s="18"/>
      <c r="F23" s="19">
        <v>1.5</v>
      </c>
      <c r="G23" s="19">
        <v>1.5</v>
      </c>
      <c r="H23" s="19">
        <v>1.5</v>
      </c>
      <c r="I23" s="19">
        <v>1.5</v>
      </c>
      <c r="J23" s="19">
        <v>1.5</v>
      </c>
      <c r="K23" s="19">
        <v>1.5</v>
      </c>
      <c r="L23" s="19">
        <v>1.5</v>
      </c>
      <c r="M23" s="19">
        <v>1.5</v>
      </c>
      <c r="N23" s="19">
        <v>1.5</v>
      </c>
    </row>
    <row r="24" spans="1:14" x14ac:dyDescent="0.25">
      <c r="A24" s="5" t="s">
        <v>182</v>
      </c>
      <c r="B24" s="35"/>
      <c r="C24" s="18"/>
      <c r="D24" s="18"/>
      <c r="E24" s="18"/>
      <c r="F24" s="19"/>
      <c r="G24" s="19"/>
      <c r="H24" s="19"/>
      <c r="I24" s="19"/>
      <c r="J24" s="19"/>
      <c r="K24" s="19"/>
      <c r="L24" s="19"/>
      <c r="M24" s="19"/>
      <c r="N24" s="19"/>
    </row>
    <row r="25" spans="1:14" ht="15.75" thickBot="1" x14ac:dyDescent="0.3">
      <c r="A25" s="5" t="s">
        <v>182</v>
      </c>
      <c r="B25" s="36" t="s">
        <v>208</v>
      </c>
      <c r="C25" s="20">
        <f t="shared" ref="C25:N25" si="5">SUBTOTAL(9,C20:C24)</f>
        <v>14528.188599999999</v>
      </c>
      <c r="D25" s="20">
        <f t="shared" si="5"/>
        <v>15347.63708</v>
      </c>
      <c r="E25" s="20"/>
      <c r="F25" s="20">
        <f t="shared" si="5"/>
        <v>15691.29918</v>
      </c>
      <c r="G25" s="20">
        <f t="shared" si="5"/>
        <v>16005.263199999999</v>
      </c>
      <c r="H25" s="20">
        <f t="shared" si="5"/>
        <v>16315.66498</v>
      </c>
      <c r="I25" s="20">
        <f t="shared" si="5"/>
        <v>16825.872579999999</v>
      </c>
      <c r="J25" s="20">
        <f t="shared" si="5"/>
        <v>17024.160920000002</v>
      </c>
      <c r="K25" s="20">
        <f t="shared" si="5"/>
        <v>17309.124970000001</v>
      </c>
      <c r="L25" s="20">
        <f t="shared" si="5"/>
        <v>17584.671730000002</v>
      </c>
      <c r="M25" s="20">
        <f t="shared" si="5"/>
        <v>17856.765820000001</v>
      </c>
      <c r="N25" s="20">
        <f t="shared" si="5"/>
        <v>18064.520949999998</v>
      </c>
    </row>
    <row r="26" spans="1:14" x14ac:dyDescent="0.25">
      <c r="A26" s="5" t="s">
        <v>182</v>
      </c>
      <c r="B26" s="35"/>
    </row>
    <row r="27" spans="1:14" ht="15.75" thickBot="1" x14ac:dyDescent="0.3">
      <c r="A27" s="5" t="s">
        <v>182</v>
      </c>
      <c r="B27" s="36" t="s">
        <v>209</v>
      </c>
      <c r="C27" s="20">
        <f t="shared" ref="C27:N27" si="6">C16-C25</f>
        <v>26663.557330000003</v>
      </c>
      <c r="D27" s="20">
        <f t="shared" si="6"/>
        <v>24724.029869999998</v>
      </c>
      <c r="E27" s="20"/>
      <c r="F27" s="20">
        <f t="shared" si="6"/>
        <v>25591.712369999994</v>
      </c>
      <c r="G27" s="20">
        <f t="shared" si="6"/>
        <v>26106.907780000001</v>
      </c>
      <c r="H27" s="20">
        <f t="shared" si="6"/>
        <v>26576.344539999998</v>
      </c>
      <c r="I27" s="20">
        <f t="shared" si="6"/>
        <v>26764.048200000001</v>
      </c>
      <c r="J27" s="20">
        <f t="shared" si="6"/>
        <v>27176.126709999997</v>
      </c>
      <c r="K27" s="20">
        <f t="shared" si="6"/>
        <v>27409.068439999999</v>
      </c>
      <c r="L27" s="20">
        <f t="shared" si="6"/>
        <v>27588.575830000002</v>
      </c>
      <c r="M27" s="20">
        <f t="shared" si="6"/>
        <v>27740.733979999997</v>
      </c>
      <c r="N27" s="20">
        <f t="shared" si="6"/>
        <v>27890.542160000005</v>
      </c>
    </row>
    <row r="28" spans="1:14" x14ac:dyDescent="0.25">
      <c r="A28" s="5" t="s">
        <v>201</v>
      </c>
      <c r="B28" s="34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x14ac:dyDescent="0.25">
      <c r="A29" s="5" t="s">
        <v>192</v>
      </c>
      <c r="B29" s="35" t="s">
        <v>269</v>
      </c>
      <c r="C29" s="18">
        <v>4654.3284000000003</v>
      </c>
      <c r="D29" s="18">
        <v>5641.8845600000004</v>
      </c>
      <c r="E29" s="18"/>
      <c r="F29" s="19">
        <v>5877.3820900000001</v>
      </c>
      <c r="G29" s="19">
        <v>5636.2154899999996</v>
      </c>
      <c r="H29" s="19">
        <v>5852.23524</v>
      </c>
      <c r="I29" s="19">
        <v>6150.5819199999996</v>
      </c>
      <c r="J29" s="19">
        <v>6366.1354499999998</v>
      </c>
      <c r="K29" s="19">
        <v>6704.5343899999998</v>
      </c>
      <c r="L29" s="19">
        <v>7166.5108200000004</v>
      </c>
      <c r="M29" s="19">
        <v>7492.01062</v>
      </c>
      <c r="N29" s="19">
        <v>7717.2232700000004</v>
      </c>
    </row>
    <row r="30" spans="1:14" x14ac:dyDescent="0.25">
      <c r="A30" s="5" t="s">
        <v>182</v>
      </c>
      <c r="B30" s="3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 x14ac:dyDescent="0.25">
      <c r="A31" s="5" t="s">
        <v>192</v>
      </c>
      <c r="B31" s="37" t="s">
        <v>212</v>
      </c>
      <c r="C31" s="18">
        <v>456.93004999999999</v>
      </c>
      <c r="D31" s="18">
        <v>1216.14158</v>
      </c>
      <c r="E31" s="18"/>
      <c r="F31" s="19">
        <v>1302.1176800000001</v>
      </c>
      <c r="G31" s="19">
        <v>1472.4822799999999</v>
      </c>
      <c r="H31" s="19">
        <v>1752.06041</v>
      </c>
      <c r="I31" s="19">
        <v>2036.07618</v>
      </c>
      <c r="J31" s="19">
        <v>1045.8024800000001</v>
      </c>
      <c r="K31" s="19">
        <v>1207.21516</v>
      </c>
      <c r="L31" s="19">
        <v>1280.7103999999999</v>
      </c>
      <c r="M31" s="19">
        <v>1372.0418299999999</v>
      </c>
      <c r="N31" s="19">
        <v>1636.42092</v>
      </c>
    </row>
    <row r="32" spans="1:14" x14ac:dyDescent="0.25">
      <c r="A32" s="5" t="s">
        <v>182</v>
      </c>
      <c r="B32" s="35"/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5" t="s">
        <v>176</v>
      </c>
      <c r="B33" s="22" t="s">
        <v>120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x14ac:dyDescent="0.25">
      <c r="A34" s="5" t="s">
        <v>178</v>
      </c>
      <c r="B34" s="23"/>
    </row>
    <row r="35" spans="1:14" x14ac:dyDescent="0.25">
      <c r="A35" s="5" t="s">
        <v>185</v>
      </c>
      <c r="B35" s="23"/>
    </row>
    <row r="36" spans="1:14" x14ac:dyDescent="0.25">
      <c r="A36" s="5" t="s">
        <v>189</v>
      </c>
      <c r="B36" s="24" t="s">
        <v>214</v>
      </c>
      <c r="C36" s="17"/>
      <c r="D36" s="17"/>
      <c r="E36" s="17"/>
    </row>
    <row r="37" spans="1:14" x14ac:dyDescent="0.25">
      <c r="A37" s="5" t="s">
        <v>192</v>
      </c>
      <c r="B37" s="23" t="s">
        <v>5</v>
      </c>
      <c r="C37" s="18">
        <v>0</v>
      </c>
      <c r="D37" s="18">
        <v>0</v>
      </c>
      <c r="E37" s="18"/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</row>
    <row r="38" spans="1:14" x14ac:dyDescent="0.25">
      <c r="A38" s="5" t="s">
        <v>192</v>
      </c>
      <c r="B38" s="23" t="s">
        <v>5</v>
      </c>
      <c r="C38" s="18">
        <v>0</v>
      </c>
      <c r="D38" s="18">
        <v>0</v>
      </c>
      <c r="E38" s="18"/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</row>
    <row r="39" spans="1:14" x14ac:dyDescent="0.25">
      <c r="A39" s="5" t="s">
        <v>182</v>
      </c>
      <c r="B39" s="23" t="s">
        <v>219</v>
      </c>
      <c r="C39" s="18"/>
      <c r="D39" s="18"/>
      <c r="E39" s="18"/>
      <c r="F39" s="19"/>
      <c r="G39" s="19"/>
      <c r="H39" s="19"/>
      <c r="I39" s="19"/>
      <c r="J39" s="19"/>
      <c r="K39" s="19"/>
      <c r="L39" s="19"/>
      <c r="M39" s="19"/>
      <c r="N39" s="19"/>
    </row>
    <row r="40" spans="1:14" x14ac:dyDescent="0.25">
      <c r="A40" s="5" t="s">
        <v>192</v>
      </c>
      <c r="B40" s="23" t="s">
        <v>5</v>
      </c>
      <c r="C40" s="18">
        <v>0</v>
      </c>
      <c r="D40" s="18">
        <v>0</v>
      </c>
      <c r="E40" s="18"/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</row>
    <row r="41" spans="1:14" x14ac:dyDescent="0.25">
      <c r="A41" s="5" t="s">
        <v>192</v>
      </c>
      <c r="B41" s="23" t="s">
        <v>5</v>
      </c>
      <c r="C41" s="18">
        <v>0</v>
      </c>
      <c r="D41" s="18">
        <v>0</v>
      </c>
      <c r="E41" s="18"/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</row>
    <row r="42" spans="1:14" x14ac:dyDescent="0.25">
      <c r="A42" s="5" t="s">
        <v>182</v>
      </c>
      <c r="B42" s="23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</row>
    <row r="43" spans="1:14" ht="15.75" thickBot="1" x14ac:dyDescent="0.3">
      <c r="A43" s="5" t="s">
        <v>182</v>
      </c>
      <c r="B43" s="25" t="s">
        <v>222</v>
      </c>
      <c r="C43" s="20">
        <f t="shared" ref="C43:N43" si="7">SUBTOTAL(9,C36:C42)</f>
        <v>0</v>
      </c>
      <c r="D43" s="20">
        <f t="shared" si="7"/>
        <v>0</v>
      </c>
      <c r="E43" s="20"/>
      <c r="F43" s="20">
        <f t="shared" si="7"/>
        <v>0</v>
      </c>
      <c r="G43" s="20">
        <f t="shared" si="7"/>
        <v>0</v>
      </c>
      <c r="H43" s="20">
        <f t="shared" si="7"/>
        <v>0</v>
      </c>
      <c r="I43" s="20">
        <f t="shared" si="7"/>
        <v>0</v>
      </c>
      <c r="J43" s="20">
        <f t="shared" si="7"/>
        <v>0</v>
      </c>
      <c r="K43" s="20">
        <f t="shared" si="7"/>
        <v>0</v>
      </c>
      <c r="L43" s="20">
        <f t="shared" si="7"/>
        <v>0</v>
      </c>
      <c r="M43" s="20">
        <f t="shared" si="7"/>
        <v>0</v>
      </c>
      <c r="N43" s="20">
        <f t="shared" si="7"/>
        <v>0</v>
      </c>
    </row>
    <row r="44" spans="1:14" x14ac:dyDescent="0.25">
      <c r="A44" s="5" t="s">
        <v>182</v>
      </c>
      <c r="B44" s="23"/>
    </row>
    <row r="45" spans="1:14" x14ac:dyDescent="0.25">
      <c r="A45" s="5" t="s">
        <v>189</v>
      </c>
      <c r="B45" s="24" t="s">
        <v>223</v>
      </c>
      <c r="C45" s="17"/>
      <c r="D45" s="17"/>
      <c r="E45" s="17"/>
    </row>
    <row r="46" spans="1:14" x14ac:dyDescent="0.25">
      <c r="A46" s="5" t="s">
        <v>182</v>
      </c>
      <c r="B46" s="23" t="s">
        <v>224</v>
      </c>
      <c r="C46" s="18"/>
      <c r="D46" s="18"/>
      <c r="E46" s="18"/>
      <c r="F46" s="19"/>
      <c r="G46" s="19"/>
      <c r="H46" s="19"/>
      <c r="I46" s="19"/>
      <c r="J46" s="19"/>
      <c r="K46" s="19"/>
      <c r="L46" s="19"/>
      <c r="M46" s="19"/>
      <c r="N46" s="19"/>
    </row>
    <row r="47" spans="1:14" x14ac:dyDescent="0.25">
      <c r="A47" s="5" t="s">
        <v>182</v>
      </c>
      <c r="B47" s="23" t="s">
        <v>225</v>
      </c>
      <c r="C47" s="18"/>
      <c r="D47" s="18"/>
      <c r="E47" s="18"/>
      <c r="F47" s="19"/>
      <c r="G47" s="19"/>
      <c r="H47" s="19"/>
      <c r="I47" s="19"/>
      <c r="J47" s="19"/>
      <c r="K47" s="19"/>
      <c r="L47" s="19"/>
      <c r="M47" s="19"/>
      <c r="N47" s="19"/>
    </row>
    <row r="48" spans="1:14" x14ac:dyDescent="0.25">
      <c r="A48" s="5" t="s">
        <v>182</v>
      </c>
      <c r="B48" s="23"/>
      <c r="C48" s="18"/>
      <c r="D48" s="18"/>
      <c r="E48" s="18"/>
      <c r="F48" s="19"/>
      <c r="G48" s="19"/>
      <c r="H48" s="19"/>
      <c r="I48" s="19"/>
      <c r="J48" s="19"/>
      <c r="K48" s="19"/>
      <c r="L48" s="19"/>
      <c r="M48" s="19"/>
      <c r="N48" s="19"/>
    </row>
    <row r="49" spans="1:14" ht="15.75" thickBot="1" x14ac:dyDescent="0.3">
      <c r="A49" s="5" t="s">
        <v>182</v>
      </c>
      <c r="B49" s="25" t="s">
        <v>226</v>
      </c>
      <c r="C49" s="20">
        <f t="shared" ref="C49:N49" si="8">SUBTOTAL(9,C45:C48)</f>
        <v>0</v>
      </c>
      <c r="D49" s="20">
        <f t="shared" si="8"/>
        <v>0</v>
      </c>
      <c r="E49" s="20"/>
      <c r="F49" s="20">
        <f t="shared" si="8"/>
        <v>0</v>
      </c>
      <c r="G49" s="20">
        <f t="shared" si="8"/>
        <v>0</v>
      </c>
      <c r="H49" s="20">
        <f t="shared" si="8"/>
        <v>0</v>
      </c>
      <c r="I49" s="20">
        <f t="shared" si="8"/>
        <v>0</v>
      </c>
      <c r="J49" s="20">
        <f t="shared" si="8"/>
        <v>0</v>
      </c>
      <c r="K49" s="20">
        <f t="shared" si="8"/>
        <v>0</v>
      </c>
      <c r="L49" s="20">
        <f t="shared" si="8"/>
        <v>0</v>
      </c>
      <c r="M49" s="20">
        <f t="shared" si="8"/>
        <v>0</v>
      </c>
      <c r="N49" s="20">
        <f t="shared" si="8"/>
        <v>0</v>
      </c>
    </row>
    <row r="50" spans="1:14" x14ac:dyDescent="0.25">
      <c r="A50" s="5" t="s">
        <v>176</v>
      </c>
      <c r="B50" s="37" t="s">
        <v>121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x14ac:dyDescent="0.25">
      <c r="A51" s="5" t="s">
        <v>178</v>
      </c>
      <c r="B51" s="34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x14ac:dyDescent="0.25">
      <c r="A52" s="5" t="s">
        <v>185</v>
      </c>
      <c r="B52" s="35"/>
    </row>
    <row r="53" spans="1:14" x14ac:dyDescent="0.25">
      <c r="A53" s="5" t="s">
        <v>189</v>
      </c>
      <c r="B53" s="34" t="s">
        <v>228</v>
      </c>
      <c r="C53" s="17"/>
      <c r="D53" s="17"/>
      <c r="E53" s="17"/>
    </row>
    <row r="54" spans="1:14" x14ac:dyDescent="0.25">
      <c r="A54" s="5" t="s">
        <v>192</v>
      </c>
      <c r="B54" s="35" t="s">
        <v>5</v>
      </c>
      <c r="C54" s="18">
        <v>0</v>
      </c>
      <c r="D54" s="18">
        <v>0</v>
      </c>
      <c r="E54" s="18"/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</row>
    <row r="55" spans="1:14" x14ac:dyDescent="0.25">
      <c r="A55" s="5" t="s">
        <v>192</v>
      </c>
      <c r="B55" s="35" t="s">
        <v>5</v>
      </c>
      <c r="C55" s="18">
        <v>0</v>
      </c>
      <c r="D55" s="18">
        <v>0</v>
      </c>
      <c r="E55" s="18"/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</row>
    <row r="56" spans="1:14" x14ac:dyDescent="0.25">
      <c r="A56" s="5" t="s">
        <v>182</v>
      </c>
      <c r="B56" s="35" t="s">
        <v>219</v>
      </c>
      <c r="C56" s="18"/>
      <c r="D56" s="18"/>
      <c r="E56" s="18"/>
      <c r="F56" s="19"/>
      <c r="G56" s="19"/>
      <c r="H56" s="19"/>
      <c r="I56" s="19"/>
      <c r="J56" s="19"/>
      <c r="K56" s="19"/>
      <c r="L56" s="19"/>
      <c r="M56" s="19"/>
      <c r="N56" s="19"/>
    </row>
    <row r="57" spans="1:14" x14ac:dyDescent="0.25">
      <c r="A57" s="5" t="s">
        <v>192</v>
      </c>
      <c r="B57" s="35" t="s">
        <v>5</v>
      </c>
      <c r="C57" s="18">
        <v>0</v>
      </c>
      <c r="D57" s="18">
        <v>0</v>
      </c>
      <c r="E57" s="18"/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</row>
    <row r="58" spans="1:14" x14ac:dyDescent="0.25">
      <c r="A58" s="5" t="s">
        <v>192</v>
      </c>
      <c r="B58" s="35" t="s">
        <v>5</v>
      </c>
      <c r="C58" s="18">
        <v>0</v>
      </c>
      <c r="D58" s="18">
        <v>0</v>
      </c>
      <c r="E58" s="18"/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</row>
    <row r="59" spans="1:14" x14ac:dyDescent="0.25">
      <c r="A59" s="5" t="s">
        <v>182</v>
      </c>
      <c r="B59" s="35"/>
      <c r="C59" s="18"/>
      <c r="D59" s="18"/>
      <c r="E59" s="18"/>
      <c r="F59" s="19"/>
      <c r="G59" s="19"/>
      <c r="H59" s="19"/>
      <c r="I59" s="19"/>
      <c r="J59" s="19"/>
      <c r="K59" s="19"/>
      <c r="L59" s="19"/>
      <c r="M59" s="19"/>
      <c r="N59" s="19"/>
    </row>
    <row r="60" spans="1:14" ht="15.75" thickBot="1" x14ac:dyDescent="0.3">
      <c r="A60" s="5" t="s">
        <v>182</v>
      </c>
      <c r="B60" s="36" t="s">
        <v>222</v>
      </c>
      <c r="C60" s="20">
        <f t="shared" ref="C60:N60" si="9">SUBTOTAL(9,C53:C59)</f>
        <v>0</v>
      </c>
      <c r="D60" s="20">
        <f t="shared" si="9"/>
        <v>0</v>
      </c>
      <c r="E60" s="20"/>
      <c r="F60" s="20">
        <f t="shared" si="9"/>
        <v>0</v>
      </c>
      <c r="G60" s="20">
        <f t="shared" si="9"/>
        <v>0</v>
      </c>
      <c r="H60" s="20">
        <f t="shared" si="9"/>
        <v>0</v>
      </c>
      <c r="I60" s="20">
        <f t="shared" si="9"/>
        <v>0</v>
      </c>
      <c r="J60" s="20">
        <f t="shared" si="9"/>
        <v>0</v>
      </c>
      <c r="K60" s="20">
        <f t="shared" si="9"/>
        <v>0</v>
      </c>
      <c r="L60" s="20">
        <f t="shared" si="9"/>
        <v>0</v>
      </c>
      <c r="M60" s="20">
        <f t="shared" si="9"/>
        <v>0</v>
      </c>
      <c r="N60" s="20">
        <f t="shared" si="9"/>
        <v>0</v>
      </c>
    </row>
    <row r="61" spans="1:14" x14ac:dyDescent="0.25">
      <c r="A61" s="5" t="s">
        <v>182</v>
      </c>
      <c r="B61" s="35"/>
    </row>
    <row r="62" spans="1:14" x14ac:dyDescent="0.25">
      <c r="A62" s="5" t="s">
        <v>189</v>
      </c>
      <c r="B62" s="34" t="s">
        <v>223</v>
      </c>
      <c r="C62" s="17"/>
      <c r="D62" s="17"/>
      <c r="E62" s="17"/>
    </row>
    <row r="63" spans="1:14" x14ac:dyDescent="0.25">
      <c r="A63" s="5" t="s">
        <v>182</v>
      </c>
      <c r="B63" s="35" t="s">
        <v>229</v>
      </c>
      <c r="C63" s="17"/>
      <c r="D63" s="17"/>
      <c r="E63" s="17"/>
    </row>
    <row r="64" spans="1:14" x14ac:dyDescent="0.25">
      <c r="A64" s="5" t="s">
        <v>230</v>
      </c>
      <c r="B64" s="35" t="str">
        <f>"-  to meet additional demand"</f>
        <v>-  to meet additional demand</v>
      </c>
      <c r="C64" s="18">
        <v>0</v>
      </c>
      <c r="D64" s="18">
        <v>0</v>
      </c>
      <c r="E64" s="18"/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</row>
    <row r="65" spans="1:14" x14ac:dyDescent="0.25">
      <c r="A65" s="5" t="s">
        <v>230</v>
      </c>
      <c r="B65" s="35" t="str">
        <f>"-  to improve level of service"</f>
        <v>-  to improve level of service</v>
      </c>
      <c r="C65" s="18">
        <v>0</v>
      </c>
      <c r="D65" s="18">
        <v>0</v>
      </c>
      <c r="E65" s="18"/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</row>
    <row r="66" spans="1:14" x14ac:dyDescent="0.25">
      <c r="A66" s="5" t="s">
        <v>230</v>
      </c>
      <c r="B66" s="35" t="str">
        <f>"-  to replace existing assets"</f>
        <v>-  to replace existing assets</v>
      </c>
      <c r="C66" s="18">
        <v>0</v>
      </c>
      <c r="D66" s="18">
        <v>0</v>
      </c>
      <c r="E66" s="18"/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</row>
    <row r="67" spans="1:14" x14ac:dyDescent="0.25">
      <c r="A67" s="5" t="s">
        <v>182</v>
      </c>
      <c r="B67" s="35" t="s">
        <v>224</v>
      </c>
      <c r="C67" s="18"/>
      <c r="D67" s="18"/>
      <c r="E67" s="18"/>
      <c r="F67" s="19"/>
      <c r="G67" s="19"/>
      <c r="H67" s="19"/>
      <c r="I67" s="19"/>
      <c r="J67" s="19"/>
      <c r="K67" s="19"/>
      <c r="L67" s="19"/>
      <c r="M67" s="19"/>
      <c r="N67" s="19"/>
    </row>
    <row r="68" spans="1:14" x14ac:dyDescent="0.25">
      <c r="A68" s="5" t="s">
        <v>182</v>
      </c>
      <c r="B68" s="35" t="s">
        <v>225</v>
      </c>
      <c r="C68" s="18"/>
      <c r="D68" s="18"/>
      <c r="E68" s="18"/>
      <c r="F68" s="19"/>
      <c r="G68" s="19"/>
      <c r="H68" s="19"/>
      <c r="I68" s="19"/>
      <c r="J68" s="19"/>
      <c r="K68" s="19"/>
      <c r="L68" s="19"/>
      <c r="M68" s="19"/>
      <c r="N68" s="19"/>
    </row>
    <row r="69" spans="1:14" x14ac:dyDescent="0.25">
      <c r="A69" s="5" t="s">
        <v>182</v>
      </c>
      <c r="B69" s="35"/>
      <c r="C69" s="18"/>
      <c r="D69" s="18"/>
      <c r="E69" s="18"/>
      <c r="F69" s="19"/>
      <c r="G69" s="19"/>
      <c r="H69" s="19"/>
      <c r="I69" s="19"/>
      <c r="J69" s="19"/>
      <c r="K69" s="19"/>
      <c r="L69" s="19"/>
      <c r="M69" s="19"/>
      <c r="N69" s="19"/>
    </row>
    <row r="70" spans="1:14" ht="15.75" thickBot="1" x14ac:dyDescent="0.3">
      <c r="A70" s="5" t="s">
        <v>182</v>
      </c>
      <c r="B70" s="36" t="s">
        <v>226</v>
      </c>
      <c r="C70" s="20">
        <f t="shared" ref="C70:N70" si="10">SUBTOTAL(9,C62:C69)</f>
        <v>0</v>
      </c>
      <c r="D70" s="20">
        <f t="shared" si="10"/>
        <v>0</v>
      </c>
      <c r="E70" s="20"/>
      <c r="F70" s="20">
        <f t="shared" si="10"/>
        <v>0</v>
      </c>
      <c r="G70" s="20">
        <f t="shared" si="10"/>
        <v>0</v>
      </c>
      <c r="H70" s="20">
        <f t="shared" si="10"/>
        <v>0</v>
      </c>
      <c r="I70" s="20">
        <f t="shared" si="10"/>
        <v>0</v>
      </c>
      <c r="J70" s="20">
        <f t="shared" si="10"/>
        <v>0</v>
      </c>
      <c r="K70" s="20">
        <f t="shared" si="10"/>
        <v>0</v>
      </c>
      <c r="L70" s="20">
        <f t="shared" si="10"/>
        <v>0</v>
      </c>
      <c r="M70" s="20">
        <f t="shared" si="10"/>
        <v>0</v>
      </c>
      <c r="N70" s="20">
        <f t="shared" si="10"/>
        <v>0</v>
      </c>
    </row>
    <row r="71" spans="1:14" x14ac:dyDescent="0.25">
      <c r="A71" s="5" t="s">
        <v>182</v>
      </c>
      <c r="B71" s="24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4" x14ac:dyDescent="0.25">
      <c r="A72" s="5" t="s">
        <v>176</v>
      </c>
      <c r="B72" s="22" t="s">
        <v>235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  <row r="73" spans="1:14" x14ac:dyDescent="0.25">
      <c r="A73" s="5" t="s">
        <v>178</v>
      </c>
      <c r="B73" s="24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1:14" x14ac:dyDescent="0.25">
      <c r="A74" s="5" t="s">
        <v>185</v>
      </c>
      <c r="B74" s="24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1:14" x14ac:dyDescent="0.25">
      <c r="A75" s="5" t="s">
        <v>189</v>
      </c>
      <c r="B75" s="24" t="s">
        <v>191</v>
      </c>
      <c r="C75" s="17"/>
      <c r="D75" s="17"/>
      <c r="E75" s="17"/>
    </row>
    <row r="76" spans="1:14" x14ac:dyDescent="0.25">
      <c r="A76" s="5" t="s">
        <v>192</v>
      </c>
      <c r="B76" s="23" t="s">
        <v>5</v>
      </c>
      <c r="C76" s="18">
        <v>0</v>
      </c>
      <c r="D76" s="18">
        <v>0</v>
      </c>
      <c r="E76" s="18"/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</row>
    <row r="77" spans="1:14" x14ac:dyDescent="0.25">
      <c r="A77" s="5" t="s">
        <v>192</v>
      </c>
      <c r="B77" s="23" t="s">
        <v>5</v>
      </c>
      <c r="C77" s="18">
        <v>0</v>
      </c>
      <c r="D77" s="18">
        <v>0</v>
      </c>
      <c r="E77" s="18"/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</row>
    <row r="78" spans="1:14" x14ac:dyDescent="0.25">
      <c r="A78" s="5" t="s">
        <v>192</v>
      </c>
      <c r="B78" s="23" t="s">
        <v>5</v>
      </c>
      <c r="C78" s="18">
        <v>0</v>
      </c>
      <c r="D78" s="18">
        <v>0</v>
      </c>
      <c r="E78" s="18"/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</row>
    <row r="79" spans="1:14" x14ac:dyDescent="0.25">
      <c r="A79" s="5" t="s">
        <v>192</v>
      </c>
      <c r="B79" s="23" t="s">
        <v>5</v>
      </c>
      <c r="C79" s="18">
        <v>0</v>
      </c>
      <c r="D79" s="18">
        <v>0</v>
      </c>
      <c r="E79" s="18"/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</row>
    <row r="80" spans="1:14" x14ac:dyDescent="0.25">
      <c r="A80" s="5" t="s">
        <v>192</v>
      </c>
      <c r="B80" s="23" t="s">
        <v>5</v>
      </c>
      <c r="C80" s="18">
        <v>0</v>
      </c>
      <c r="D80" s="18">
        <v>0</v>
      </c>
      <c r="E80" s="18"/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</row>
    <row r="81" spans="1:14" x14ac:dyDescent="0.25">
      <c r="A81" s="5" t="s">
        <v>192</v>
      </c>
      <c r="B81" s="23" t="s">
        <v>5</v>
      </c>
      <c r="C81" s="18">
        <v>0</v>
      </c>
      <c r="D81" s="18">
        <v>0</v>
      </c>
      <c r="E81" s="18"/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</row>
    <row r="82" spans="1:14" x14ac:dyDescent="0.25">
      <c r="A82" s="5" t="s">
        <v>182</v>
      </c>
      <c r="B82" s="23"/>
      <c r="C82" s="18"/>
      <c r="D82" s="18"/>
      <c r="E82" s="18"/>
      <c r="F82" s="19"/>
      <c r="G82" s="19"/>
      <c r="H82" s="19"/>
      <c r="I82" s="19"/>
      <c r="J82" s="19"/>
      <c r="K82" s="19"/>
      <c r="L82" s="19"/>
      <c r="M82" s="19"/>
      <c r="N82" s="19"/>
    </row>
    <row r="83" spans="1:14" ht="15.75" thickBot="1" x14ac:dyDescent="0.3">
      <c r="A83" s="5" t="s">
        <v>182</v>
      </c>
      <c r="B83" s="25" t="s">
        <v>200</v>
      </c>
      <c r="C83" s="20">
        <f t="shared" ref="C83:N83" si="11">SUBTOTAL(9,C75:C82)</f>
        <v>0</v>
      </c>
      <c r="D83" s="20">
        <f t="shared" si="11"/>
        <v>0</v>
      </c>
      <c r="E83" s="20"/>
      <c r="F83" s="20">
        <f t="shared" si="11"/>
        <v>0</v>
      </c>
      <c r="G83" s="20">
        <f t="shared" si="11"/>
        <v>0</v>
      </c>
      <c r="H83" s="20">
        <f t="shared" si="11"/>
        <v>0</v>
      </c>
      <c r="I83" s="20">
        <f t="shared" si="11"/>
        <v>0</v>
      </c>
      <c r="J83" s="20">
        <f t="shared" si="11"/>
        <v>0</v>
      </c>
      <c r="K83" s="20">
        <f t="shared" si="11"/>
        <v>0</v>
      </c>
      <c r="L83" s="20">
        <f t="shared" si="11"/>
        <v>0</v>
      </c>
      <c r="M83" s="20">
        <f t="shared" si="11"/>
        <v>0</v>
      </c>
      <c r="N83" s="20">
        <f t="shared" si="11"/>
        <v>0</v>
      </c>
    </row>
    <row r="84" spans="1:14" x14ac:dyDescent="0.25">
      <c r="A84" s="5" t="s">
        <v>182</v>
      </c>
      <c r="B84" s="23"/>
    </row>
    <row r="85" spans="1:14" x14ac:dyDescent="0.25">
      <c r="A85" s="5" t="s">
        <v>189</v>
      </c>
      <c r="B85" s="24" t="s">
        <v>204</v>
      </c>
      <c r="C85" s="17"/>
      <c r="D85" s="17"/>
      <c r="E85" s="17"/>
    </row>
    <row r="86" spans="1:14" x14ac:dyDescent="0.25">
      <c r="A86" s="5" t="s">
        <v>192</v>
      </c>
      <c r="B86" s="23" t="s">
        <v>5</v>
      </c>
      <c r="C86" s="18">
        <v>0</v>
      </c>
      <c r="D86" s="18">
        <v>0</v>
      </c>
      <c r="E86" s="18"/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</row>
    <row r="87" spans="1:14" x14ac:dyDescent="0.25">
      <c r="A87" s="5" t="s">
        <v>192</v>
      </c>
      <c r="B87" s="23" t="s">
        <v>5</v>
      </c>
      <c r="C87" s="18">
        <v>0</v>
      </c>
      <c r="D87" s="18">
        <v>0</v>
      </c>
      <c r="E87" s="18"/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</row>
    <row r="88" spans="1:14" x14ac:dyDescent="0.25">
      <c r="A88" s="5" t="s">
        <v>192</v>
      </c>
      <c r="B88" s="23" t="s">
        <v>5</v>
      </c>
      <c r="C88" s="18">
        <v>0</v>
      </c>
      <c r="D88" s="18">
        <v>0</v>
      </c>
      <c r="E88" s="18"/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</row>
    <row r="89" spans="1:14" x14ac:dyDescent="0.25">
      <c r="A89" s="5" t="s">
        <v>182</v>
      </c>
      <c r="B89" s="23"/>
      <c r="C89" s="18"/>
      <c r="D89" s="18"/>
      <c r="E89" s="18"/>
      <c r="F89" s="19"/>
      <c r="G89" s="19"/>
      <c r="H89" s="19"/>
      <c r="I89" s="19"/>
      <c r="J89" s="19"/>
      <c r="K89" s="19"/>
      <c r="L89" s="19"/>
      <c r="M89" s="19"/>
      <c r="N89" s="19"/>
    </row>
    <row r="90" spans="1:14" ht="15.75" thickBot="1" x14ac:dyDescent="0.3">
      <c r="A90" s="5" t="s">
        <v>182</v>
      </c>
      <c r="B90" s="25" t="s">
        <v>208</v>
      </c>
      <c r="C90" s="20">
        <f t="shared" ref="C90:N90" si="12">SUBTOTAL(9,C85:C89)</f>
        <v>0</v>
      </c>
      <c r="D90" s="20">
        <f t="shared" si="12"/>
        <v>0</v>
      </c>
      <c r="E90" s="20"/>
      <c r="F90" s="20">
        <f t="shared" si="12"/>
        <v>0</v>
      </c>
      <c r="G90" s="20">
        <f t="shared" si="12"/>
        <v>0</v>
      </c>
      <c r="H90" s="20">
        <f t="shared" si="12"/>
        <v>0</v>
      </c>
      <c r="I90" s="20">
        <f t="shared" si="12"/>
        <v>0</v>
      </c>
      <c r="J90" s="20">
        <f t="shared" si="12"/>
        <v>0</v>
      </c>
      <c r="K90" s="20">
        <f t="shared" si="12"/>
        <v>0</v>
      </c>
      <c r="L90" s="20">
        <f t="shared" si="12"/>
        <v>0</v>
      </c>
      <c r="M90" s="20">
        <f t="shared" si="12"/>
        <v>0</v>
      </c>
      <c r="N90" s="20">
        <f t="shared" si="12"/>
        <v>0</v>
      </c>
    </row>
    <row r="91" spans="1:14" x14ac:dyDescent="0.25">
      <c r="A91" s="5" t="s">
        <v>182</v>
      </c>
      <c r="B91" s="23"/>
    </row>
    <row r="92" spans="1:14" ht="15.75" thickBot="1" x14ac:dyDescent="0.3">
      <c r="A92" s="5" t="s">
        <v>182</v>
      </c>
      <c r="B92" s="25" t="s">
        <v>209</v>
      </c>
      <c r="C92" s="20">
        <f t="shared" ref="C92:N92" si="13">C83-C90</f>
        <v>0</v>
      </c>
      <c r="D92" s="20">
        <f t="shared" si="13"/>
        <v>0</v>
      </c>
      <c r="E92" s="20"/>
      <c r="F92" s="20">
        <f t="shared" si="13"/>
        <v>0</v>
      </c>
      <c r="G92" s="20">
        <f t="shared" si="13"/>
        <v>0</v>
      </c>
      <c r="H92" s="20">
        <f t="shared" si="13"/>
        <v>0</v>
      </c>
      <c r="I92" s="20">
        <f t="shared" si="13"/>
        <v>0</v>
      </c>
      <c r="J92" s="20">
        <f t="shared" si="13"/>
        <v>0</v>
      </c>
      <c r="K92" s="20">
        <f t="shared" si="13"/>
        <v>0</v>
      </c>
      <c r="L92" s="20">
        <f t="shared" si="13"/>
        <v>0</v>
      </c>
      <c r="M92" s="20">
        <f t="shared" si="13"/>
        <v>0</v>
      </c>
      <c r="N92" s="20">
        <f t="shared" si="13"/>
        <v>0</v>
      </c>
    </row>
    <row r="93" spans="1:14" x14ac:dyDescent="0.25">
      <c r="A93" s="5" t="s">
        <v>182</v>
      </c>
      <c r="B93" s="35"/>
    </row>
    <row r="94" spans="1:14" x14ac:dyDescent="0.25">
      <c r="A94" s="5" t="s">
        <v>176</v>
      </c>
      <c r="B94" s="37" t="s">
        <v>240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1:14" x14ac:dyDescent="0.25">
      <c r="A95" s="5" t="s">
        <v>178</v>
      </c>
      <c r="B95" s="34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1:14" x14ac:dyDescent="0.25">
      <c r="A96" s="5" t="s">
        <v>185</v>
      </c>
      <c r="B96" s="34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1:16" x14ac:dyDescent="0.25">
      <c r="A97" s="5" t="s">
        <v>189</v>
      </c>
      <c r="B97" s="34" t="s">
        <v>191</v>
      </c>
      <c r="C97" s="17"/>
      <c r="D97" s="17"/>
      <c r="E97" s="17"/>
    </row>
    <row r="98" spans="1:16" x14ac:dyDescent="0.25">
      <c r="A98" s="5" t="s">
        <v>192</v>
      </c>
      <c r="B98" s="35" t="s">
        <v>238</v>
      </c>
      <c r="C98" s="18">
        <v>-21265.125049999999</v>
      </c>
      <c r="D98" s="18">
        <v>-16924.043000000001</v>
      </c>
      <c r="E98" s="18"/>
      <c r="F98" s="19">
        <v>-17472.199000000001</v>
      </c>
      <c r="G98" s="19">
        <v>-18065.036</v>
      </c>
      <c r="H98" s="19">
        <v>-18052.09</v>
      </c>
      <c r="I98" s="19">
        <v>-17678.397000000001</v>
      </c>
      <c r="J98" s="19">
        <v>-18888.377</v>
      </c>
      <c r="K98" s="19">
        <v>-18703.006000000001</v>
      </c>
      <c r="L98" s="19">
        <v>-18387.460999999999</v>
      </c>
      <c r="M98" s="19">
        <v>-18208.958999999999</v>
      </c>
      <c r="N98" s="19">
        <v>-17897.502</v>
      </c>
    </row>
    <row r="99" spans="1:16" x14ac:dyDescent="0.25">
      <c r="A99" s="5" t="s">
        <v>192</v>
      </c>
      <c r="B99" s="35" t="s">
        <v>5</v>
      </c>
      <c r="C99" s="18">
        <v>0</v>
      </c>
      <c r="D99" s="18">
        <v>0</v>
      </c>
      <c r="E99" s="18"/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</row>
    <row r="100" spans="1:16" x14ac:dyDescent="0.25">
      <c r="A100" s="5" t="s">
        <v>182</v>
      </c>
    </row>
    <row r="101" spans="1:16" x14ac:dyDescent="0.25">
      <c r="A101" s="5" t="s">
        <v>176</v>
      </c>
      <c r="B101" s="22" t="s">
        <v>241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2" spans="1:16" x14ac:dyDescent="0.25">
      <c r="A102" s="5" t="s">
        <v>178</v>
      </c>
      <c r="B102" s="24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</row>
    <row r="103" spans="1:16" x14ac:dyDescent="0.25">
      <c r="A103" s="5" t="s">
        <v>185</v>
      </c>
      <c r="B103" s="24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  <row r="104" spans="1:16" x14ac:dyDescent="0.25">
      <c r="A104" s="5" t="s">
        <v>189</v>
      </c>
      <c r="B104" s="24" t="s">
        <v>214</v>
      </c>
      <c r="C104" s="17"/>
      <c r="D104" s="17"/>
      <c r="E104" s="17"/>
    </row>
    <row r="105" spans="1:16" x14ac:dyDescent="0.25">
      <c r="A105" s="5" t="s">
        <v>192</v>
      </c>
      <c r="B105" s="23" t="s">
        <v>5</v>
      </c>
      <c r="C105" s="18">
        <v>0</v>
      </c>
      <c r="D105" s="18">
        <v>0</v>
      </c>
      <c r="E105" s="18"/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</row>
    <row r="106" spans="1:16" x14ac:dyDescent="0.25">
      <c r="A106" s="5" t="s">
        <v>192</v>
      </c>
      <c r="B106" s="23" t="s">
        <v>5</v>
      </c>
      <c r="C106" s="18">
        <v>0</v>
      </c>
      <c r="D106" s="18">
        <v>0</v>
      </c>
      <c r="E106" s="18"/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</row>
    <row r="107" spans="1:16" x14ac:dyDescent="0.25">
      <c r="A107" s="5" t="s">
        <v>192</v>
      </c>
      <c r="B107" s="23" t="s">
        <v>274</v>
      </c>
      <c r="C107" s="18">
        <v>-453.58695</v>
      </c>
      <c r="D107" s="18">
        <v>-941.96074999999996</v>
      </c>
      <c r="E107" s="18"/>
      <c r="F107" s="19">
        <v>-941.96074999999996</v>
      </c>
      <c r="G107" s="19">
        <v>-941.96074999999996</v>
      </c>
      <c r="H107" s="19">
        <v>-941.96074999999996</v>
      </c>
      <c r="I107" s="19">
        <v>-941.96074999999996</v>
      </c>
      <c r="J107" s="19">
        <v>-941.96074999999996</v>
      </c>
      <c r="K107" s="19">
        <v>-894.17520000000002</v>
      </c>
      <c r="L107" s="19">
        <v>-894.17520000000002</v>
      </c>
      <c r="M107" s="19">
        <v>-843.16200000000003</v>
      </c>
      <c r="N107" s="19">
        <v>-843.16200000000003</v>
      </c>
    </row>
    <row r="108" spans="1:16" x14ac:dyDescent="0.25">
      <c r="A108" s="5" t="s">
        <v>192</v>
      </c>
      <c r="B108" s="23" t="s">
        <v>5</v>
      </c>
      <c r="C108" s="18">
        <v>0</v>
      </c>
      <c r="D108" s="18">
        <v>0</v>
      </c>
      <c r="E108" s="18"/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</row>
    <row r="109" spans="1:16" x14ac:dyDescent="0.25">
      <c r="A109" s="5" t="s">
        <v>192</v>
      </c>
      <c r="B109" s="23" t="s">
        <v>5</v>
      </c>
      <c r="C109" s="18">
        <v>0</v>
      </c>
      <c r="D109" s="18">
        <v>0</v>
      </c>
      <c r="E109" s="18"/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</row>
    <row r="110" spans="1:16" x14ac:dyDescent="0.25">
      <c r="A110" s="5" t="s">
        <v>192</v>
      </c>
      <c r="B110" s="23" t="s">
        <v>5</v>
      </c>
      <c r="C110" s="18">
        <v>0</v>
      </c>
      <c r="D110" s="18">
        <v>0</v>
      </c>
      <c r="E110" s="18"/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</row>
    <row r="111" spans="1:16" x14ac:dyDescent="0.25">
      <c r="A111" s="5" t="s">
        <v>182</v>
      </c>
      <c r="B111" s="26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</row>
    <row r="112" spans="1:16" s="32" customFormat="1" ht="21" x14ac:dyDescent="0.35">
      <c r="A112" s="5" t="s">
        <v>182</v>
      </c>
      <c r="B112" s="39" t="s">
        <v>249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38"/>
      <c r="P112" s="38"/>
    </row>
    <row r="113" spans="1:14" x14ac:dyDescent="0.25">
      <c r="A113" s="5" t="s">
        <v>201</v>
      </c>
      <c r="B113" s="26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</row>
    <row r="114" spans="1:14" ht="18.75" x14ac:dyDescent="0.3">
      <c r="A114" s="5" t="s">
        <v>201</v>
      </c>
      <c r="B114" s="10" t="s">
        <v>177</v>
      </c>
    </row>
    <row r="115" spans="1:14" ht="18.75" x14ac:dyDescent="0.3">
      <c r="A115" s="5" t="s">
        <v>201</v>
      </c>
      <c r="B115" s="10" t="s">
        <v>250</v>
      </c>
      <c r="F115" s="11">
        <f>LEFT(D117,4)+1</f>
        <v>2025</v>
      </c>
      <c r="G115" s="11">
        <f>F115+1</f>
        <v>2026</v>
      </c>
      <c r="H115" s="11">
        <f t="shared" ref="H115:H116" si="14">G115+1</f>
        <v>2027</v>
      </c>
      <c r="I115" s="11">
        <f t="shared" ref="I115:I116" si="15">H115+1</f>
        <v>2028</v>
      </c>
      <c r="J115" s="11">
        <f t="shared" ref="J115:J116" si="16">I115+1</f>
        <v>2029</v>
      </c>
      <c r="K115" s="11">
        <f t="shared" ref="K115:K116" si="17">J115+1</f>
        <v>2030</v>
      </c>
      <c r="L115" s="11">
        <f t="shared" ref="L115:L116" si="18">K115+1</f>
        <v>2031</v>
      </c>
      <c r="M115" s="11">
        <f t="shared" ref="M115:M116" si="19">L115+1</f>
        <v>2032</v>
      </c>
      <c r="N115" s="11">
        <f t="shared" ref="N115:N116" si="20">M115+1</f>
        <v>2033</v>
      </c>
    </row>
    <row r="116" spans="1:14" x14ac:dyDescent="0.25">
      <c r="A116" s="5" t="s">
        <v>201</v>
      </c>
      <c r="B116" s="12">
        <f>LEFT(D117,4)-1</f>
        <v>2023</v>
      </c>
      <c r="C116" s="12">
        <f>RIGHT(D117,2)-1</f>
        <v>24</v>
      </c>
      <c r="D116" s="12" t="s">
        <v>61</v>
      </c>
      <c r="E116" s="13"/>
      <c r="F116" s="12">
        <f>RIGHT(D117,2)+1</f>
        <v>26</v>
      </c>
      <c r="G116" s="12">
        <f>F116+1</f>
        <v>27</v>
      </c>
      <c r="H116" s="12">
        <f t="shared" si="14"/>
        <v>28</v>
      </c>
      <c r="I116" s="12">
        <f t="shared" si="15"/>
        <v>29</v>
      </c>
      <c r="J116" s="12">
        <f t="shared" si="16"/>
        <v>30</v>
      </c>
      <c r="K116" s="12">
        <f t="shared" si="17"/>
        <v>31</v>
      </c>
      <c r="L116" s="12">
        <f t="shared" si="18"/>
        <v>32</v>
      </c>
      <c r="M116" s="12">
        <f t="shared" si="19"/>
        <v>33</v>
      </c>
      <c r="N116" s="12">
        <f t="shared" si="20"/>
        <v>34</v>
      </c>
    </row>
    <row r="117" spans="1:14" x14ac:dyDescent="0.25">
      <c r="A117" s="5" t="s">
        <v>201</v>
      </c>
      <c r="C117" s="14" t="str">
        <f>B116&amp;"/"&amp;C116</f>
        <v>2023/24</v>
      </c>
      <c r="D117" s="14" t="s">
        <v>272</v>
      </c>
      <c r="E117" s="14" t="s">
        <v>83</v>
      </c>
      <c r="F117" s="14" t="str">
        <f>F115&amp;"/"&amp;F116</f>
        <v>2025/26</v>
      </c>
      <c r="G117" s="14" t="str">
        <f>G115&amp;"/"&amp;G116</f>
        <v>2026/27</v>
      </c>
      <c r="H117" s="14" t="str">
        <f t="shared" ref="H117:N117" si="21">H115&amp;"/"&amp;H116</f>
        <v>2027/28</v>
      </c>
      <c r="I117" s="14" t="str">
        <f t="shared" si="21"/>
        <v>2028/29</v>
      </c>
      <c r="J117" s="14" t="str">
        <f t="shared" si="21"/>
        <v>2029/30</v>
      </c>
      <c r="K117" s="14" t="str">
        <f t="shared" si="21"/>
        <v>2030/31</v>
      </c>
      <c r="L117" s="14" t="str">
        <f t="shared" si="21"/>
        <v>2031/32</v>
      </c>
      <c r="M117" s="14" t="str">
        <f t="shared" si="21"/>
        <v>2032/33</v>
      </c>
      <c r="N117" s="14" t="str">
        <f t="shared" si="21"/>
        <v>2033/34</v>
      </c>
    </row>
    <row r="118" spans="1:14" ht="47.25" customHeight="1" x14ac:dyDescent="0.25">
      <c r="A118" s="5" t="s">
        <v>201</v>
      </c>
      <c r="C118" s="15" t="str">
        <f>IF(D116="LTP","AP","LTP")</f>
        <v>AP</v>
      </c>
      <c r="D118" s="15" t="str">
        <f>IF(D116="LTP","LTP","AP")</f>
        <v>LTP</v>
      </c>
      <c r="E118" s="15"/>
      <c r="F118" s="15" t="str">
        <f>D118</f>
        <v>LTP</v>
      </c>
      <c r="G118" s="15" t="str">
        <f>F118</f>
        <v>LTP</v>
      </c>
      <c r="H118" s="15" t="str">
        <f t="shared" ref="H118:N118" si="22">G118</f>
        <v>LTP</v>
      </c>
      <c r="I118" s="15" t="str">
        <f t="shared" si="22"/>
        <v>LTP</v>
      </c>
      <c r="J118" s="15" t="str">
        <f t="shared" si="22"/>
        <v>LTP</v>
      </c>
      <c r="K118" s="15" t="str">
        <f t="shared" si="22"/>
        <v>LTP</v>
      </c>
      <c r="L118" s="15" t="str">
        <f t="shared" si="22"/>
        <v>LTP</v>
      </c>
      <c r="M118" s="15" t="str">
        <f t="shared" si="22"/>
        <v>LTP</v>
      </c>
      <c r="N118" s="15" t="str">
        <f t="shared" si="22"/>
        <v>LTP</v>
      </c>
    </row>
    <row r="119" spans="1:14" x14ac:dyDescent="0.25">
      <c r="A119" s="5" t="s">
        <v>201</v>
      </c>
      <c r="B119" s="27"/>
      <c r="C119" s="16" t="s">
        <v>188</v>
      </c>
      <c r="D119" s="16" t="s">
        <v>188</v>
      </c>
      <c r="E119" s="16" t="s">
        <v>188</v>
      </c>
      <c r="F119" s="16" t="s">
        <v>188</v>
      </c>
      <c r="G119" s="16" t="s">
        <v>188</v>
      </c>
      <c r="H119" s="16" t="s">
        <v>188</v>
      </c>
      <c r="I119" s="16" t="s">
        <v>188</v>
      </c>
      <c r="J119" s="16" t="s">
        <v>188</v>
      </c>
      <c r="K119" s="16" t="s">
        <v>188</v>
      </c>
      <c r="L119" s="16" t="s">
        <v>188</v>
      </c>
      <c r="M119" s="16" t="s">
        <v>188</v>
      </c>
      <c r="N119" s="16" t="s">
        <v>188</v>
      </c>
    </row>
    <row r="120" spans="1:14" x14ac:dyDescent="0.25">
      <c r="A120" s="5" t="s">
        <v>201</v>
      </c>
      <c r="B120" s="26" t="s">
        <v>191</v>
      </c>
      <c r="C120" s="17"/>
      <c r="D120" s="17"/>
      <c r="E120" s="17"/>
    </row>
    <row r="121" spans="1:14" x14ac:dyDescent="0.25">
      <c r="A121" s="5" t="s">
        <v>201</v>
      </c>
      <c r="B121" s="28" t="s">
        <v>251</v>
      </c>
      <c r="C121" s="18">
        <f t="shared" ref="C121:N121" si="23">C9+C76+C98</f>
        <v>-21265.125049999999</v>
      </c>
      <c r="D121" s="18">
        <f t="shared" si="23"/>
        <v>-16924.043000000001</v>
      </c>
      <c r="E121" s="18">
        <f>D121-C121</f>
        <v>4341.0820499999973</v>
      </c>
      <c r="F121" s="18">
        <f t="shared" si="23"/>
        <v>-17472.199000000001</v>
      </c>
      <c r="G121" s="18">
        <f t="shared" si="23"/>
        <v>-18065.036</v>
      </c>
      <c r="H121" s="18">
        <f t="shared" si="23"/>
        <v>-18052.09</v>
      </c>
      <c r="I121" s="18">
        <f t="shared" si="23"/>
        <v>-17678.397000000001</v>
      </c>
      <c r="J121" s="18">
        <f t="shared" si="23"/>
        <v>-18888.377</v>
      </c>
      <c r="K121" s="18">
        <f t="shared" si="23"/>
        <v>-18703.006000000001</v>
      </c>
      <c r="L121" s="18">
        <f t="shared" si="23"/>
        <v>-18387.460999999999</v>
      </c>
      <c r="M121" s="18">
        <f t="shared" si="23"/>
        <v>-18208.958999999999</v>
      </c>
      <c r="N121" s="18">
        <f t="shared" si="23"/>
        <v>-17897.502</v>
      </c>
    </row>
    <row r="122" spans="1:14" x14ac:dyDescent="0.25">
      <c r="A122" s="5" t="s">
        <v>201</v>
      </c>
      <c r="B122" s="28" t="s">
        <v>252</v>
      </c>
      <c r="C122" s="18">
        <f t="shared" ref="C122:N122" si="24">C10+C77+C99</f>
        <v>0</v>
      </c>
      <c r="D122" s="18">
        <f t="shared" si="24"/>
        <v>0</v>
      </c>
      <c r="E122" s="18">
        <f t="shared" ref="E122:E126" si="25">D122-C122</f>
        <v>0</v>
      </c>
      <c r="F122" s="18">
        <f t="shared" si="24"/>
        <v>0</v>
      </c>
      <c r="G122" s="18">
        <f t="shared" si="24"/>
        <v>0</v>
      </c>
      <c r="H122" s="18">
        <f t="shared" si="24"/>
        <v>0</v>
      </c>
      <c r="I122" s="18">
        <f t="shared" si="24"/>
        <v>0</v>
      </c>
      <c r="J122" s="18">
        <f t="shared" si="24"/>
        <v>0</v>
      </c>
      <c r="K122" s="18">
        <f t="shared" si="24"/>
        <v>0</v>
      </c>
      <c r="L122" s="18">
        <f t="shared" si="24"/>
        <v>0</v>
      </c>
      <c r="M122" s="18">
        <f t="shared" si="24"/>
        <v>0</v>
      </c>
      <c r="N122" s="18">
        <f t="shared" si="24"/>
        <v>0</v>
      </c>
    </row>
    <row r="123" spans="1:14" x14ac:dyDescent="0.25">
      <c r="A123" s="5" t="s">
        <v>201</v>
      </c>
      <c r="B123" s="28" t="s">
        <v>253</v>
      </c>
      <c r="C123" s="18">
        <f t="shared" ref="C123:N123" si="26">C11+C78</f>
        <v>0</v>
      </c>
      <c r="D123" s="18">
        <f t="shared" si="26"/>
        <v>0</v>
      </c>
      <c r="E123" s="18">
        <f t="shared" si="25"/>
        <v>0</v>
      </c>
      <c r="F123" s="18">
        <f t="shared" si="26"/>
        <v>0</v>
      </c>
      <c r="G123" s="18">
        <f t="shared" si="26"/>
        <v>0</v>
      </c>
      <c r="H123" s="18">
        <f t="shared" si="26"/>
        <v>0</v>
      </c>
      <c r="I123" s="18">
        <f t="shared" si="26"/>
        <v>0</v>
      </c>
      <c r="J123" s="18">
        <f t="shared" si="26"/>
        <v>0</v>
      </c>
      <c r="K123" s="18">
        <f t="shared" si="26"/>
        <v>0</v>
      </c>
      <c r="L123" s="18">
        <f t="shared" si="26"/>
        <v>0</v>
      </c>
      <c r="M123" s="18">
        <f t="shared" si="26"/>
        <v>0</v>
      </c>
      <c r="N123" s="18">
        <f t="shared" si="26"/>
        <v>0</v>
      </c>
    </row>
    <row r="124" spans="1:14" x14ac:dyDescent="0.25">
      <c r="A124" s="5" t="s">
        <v>201</v>
      </c>
      <c r="B124" s="28" t="s">
        <v>254</v>
      </c>
      <c r="C124" s="18">
        <f t="shared" ref="C124:N124" si="27">C12+C79</f>
        <v>30451.215400000001</v>
      </c>
      <c r="D124" s="18">
        <f t="shared" si="27"/>
        <v>31714.293369999999</v>
      </c>
      <c r="E124" s="18">
        <f t="shared" si="25"/>
        <v>1263.0779699999985</v>
      </c>
      <c r="F124" s="18">
        <f t="shared" si="27"/>
        <v>32709.019749999999</v>
      </c>
      <c r="G124" s="18">
        <f t="shared" si="27"/>
        <v>33533.017030000003</v>
      </c>
      <c r="H124" s="18">
        <f t="shared" si="27"/>
        <v>34312.85557</v>
      </c>
      <c r="I124" s="18">
        <f t="shared" si="27"/>
        <v>35010.766860000003</v>
      </c>
      <c r="J124" s="18">
        <f t="shared" si="27"/>
        <v>35621.133679999999</v>
      </c>
      <c r="K124" s="18">
        <f t="shared" si="27"/>
        <v>36139.03946</v>
      </c>
      <c r="L124" s="18">
        <f t="shared" si="27"/>
        <v>36594.093610000004</v>
      </c>
      <c r="M124" s="18">
        <f t="shared" si="27"/>
        <v>37018.345849999998</v>
      </c>
      <c r="N124" s="18">
        <f t="shared" si="27"/>
        <v>37375.909160000003</v>
      </c>
    </row>
    <row r="125" spans="1:14" x14ac:dyDescent="0.25">
      <c r="A125" s="5" t="s">
        <v>201</v>
      </c>
      <c r="B125" s="28" t="s">
        <v>255</v>
      </c>
      <c r="C125" s="18">
        <f t="shared" ref="C125:N125" si="28">C13+C80</f>
        <v>0</v>
      </c>
      <c r="D125" s="18">
        <f t="shared" si="28"/>
        <v>0</v>
      </c>
      <c r="E125" s="18">
        <f t="shared" si="25"/>
        <v>0</v>
      </c>
      <c r="F125" s="18">
        <f t="shared" si="28"/>
        <v>0</v>
      </c>
      <c r="G125" s="18">
        <f t="shared" si="28"/>
        <v>0</v>
      </c>
      <c r="H125" s="18">
        <f t="shared" si="28"/>
        <v>0</v>
      </c>
      <c r="I125" s="18">
        <f t="shared" si="28"/>
        <v>0</v>
      </c>
      <c r="J125" s="18">
        <f t="shared" si="28"/>
        <v>0</v>
      </c>
      <c r="K125" s="18">
        <f t="shared" si="28"/>
        <v>0</v>
      </c>
      <c r="L125" s="18">
        <f t="shared" si="28"/>
        <v>0</v>
      </c>
      <c r="M125" s="18">
        <f t="shared" si="28"/>
        <v>0</v>
      </c>
      <c r="N125" s="18">
        <f t="shared" si="28"/>
        <v>0</v>
      </c>
    </row>
    <row r="126" spans="1:14" x14ac:dyDescent="0.25">
      <c r="A126" s="5" t="s">
        <v>201</v>
      </c>
      <c r="B126" s="28" t="s">
        <v>256</v>
      </c>
      <c r="C126" s="18">
        <f t="shared" ref="C126:N126" si="29">C14+C81</f>
        <v>10740.53053</v>
      </c>
      <c r="D126" s="18">
        <f t="shared" si="29"/>
        <v>8357.3735799999995</v>
      </c>
      <c r="E126" s="18">
        <f t="shared" si="25"/>
        <v>-2383.1569500000005</v>
      </c>
      <c r="F126" s="18">
        <f t="shared" si="29"/>
        <v>8573.9917999999998</v>
      </c>
      <c r="G126" s="18">
        <f t="shared" si="29"/>
        <v>8579.1539499999999</v>
      </c>
      <c r="H126" s="18">
        <f t="shared" si="29"/>
        <v>8579.1539499999999</v>
      </c>
      <c r="I126" s="18">
        <f t="shared" si="29"/>
        <v>8579.1539200000007</v>
      </c>
      <c r="J126" s="18">
        <f t="shared" si="29"/>
        <v>8579.1539499999999</v>
      </c>
      <c r="K126" s="18">
        <f t="shared" si="29"/>
        <v>8579.1539499999999</v>
      </c>
      <c r="L126" s="18">
        <f t="shared" si="29"/>
        <v>8579.1539499999999</v>
      </c>
      <c r="M126" s="18">
        <f t="shared" si="29"/>
        <v>8579.1539499999999</v>
      </c>
      <c r="N126" s="18">
        <f t="shared" si="29"/>
        <v>8579.1539499999999</v>
      </c>
    </row>
    <row r="127" spans="1:14" x14ac:dyDescent="0.25">
      <c r="A127" s="5" t="s">
        <v>201</v>
      </c>
      <c r="C127" s="18"/>
      <c r="D127" s="18"/>
      <c r="E127" s="18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1:14" ht="15.75" thickBot="1" x14ac:dyDescent="0.3">
      <c r="A128" s="5" t="s">
        <v>201</v>
      </c>
      <c r="B128" s="29" t="s">
        <v>200</v>
      </c>
      <c r="C128" s="20">
        <f t="shared" ref="C128:N128" si="30">SUBTOTAL(9,C120:C127)</f>
        <v>19926.620880000002</v>
      </c>
      <c r="D128" s="20">
        <f t="shared" si="30"/>
        <v>23147.623949999997</v>
      </c>
      <c r="E128" s="20">
        <f>D128-C128</f>
        <v>3221.0030699999952</v>
      </c>
      <c r="F128" s="20">
        <f t="shared" si="30"/>
        <v>23810.812549999999</v>
      </c>
      <c r="G128" s="20">
        <f t="shared" si="30"/>
        <v>24047.134980000003</v>
      </c>
      <c r="H128" s="20">
        <f t="shared" si="30"/>
        <v>24839.919519999999</v>
      </c>
      <c r="I128" s="20">
        <f t="shared" si="30"/>
        <v>25911.523780000003</v>
      </c>
      <c r="J128" s="20">
        <f t="shared" si="30"/>
        <v>25311.910629999998</v>
      </c>
      <c r="K128" s="20">
        <f t="shared" si="30"/>
        <v>26015.187409999999</v>
      </c>
      <c r="L128" s="20">
        <f t="shared" si="30"/>
        <v>26785.786560000004</v>
      </c>
      <c r="M128" s="20">
        <f t="shared" si="30"/>
        <v>27388.540799999999</v>
      </c>
      <c r="N128" s="20">
        <f t="shared" si="30"/>
        <v>28057.561110000002</v>
      </c>
    </row>
    <row r="129" spans="1:14" x14ac:dyDescent="0.25">
      <c r="A129" s="5" t="s">
        <v>201</v>
      </c>
    </row>
    <row r="130" spans="1:14" x14ac:dyDescent="0.25">
      <c r="A130" s="5" t="s">
        <v>201</v>
      </c>
      <c r="B130" s="26" t="s">
        <v>204</v>
      </c>
      <c r="C130" s="17"/>
      <c r="D130" s="17"/>
      <c r="E130" s="17"/>
    </row>
    <row r="131" spans="1:14" x14ac:dyDescent="0.25">
      <c r="A131" s="5" t="s">
        <v>201</v>
      </c>
      <c r="B131" s="28" t="s">
        <v>257</v>
      </c>
      <c r="C131" s="18">
        <f t="shared" ref="C131:N131" si="31">C21+C86</f>
        <v>13728.39796</v>
      </c>
      <c r="D131" s="18">
        <f t="shared" si="31"/>
        <v>14525.57084</v>
      </c>
      <c r="E131" s="18">
        <f t="shared" ref="E131:E133" si="32">D131-C131</f>
        <v>797.17288000000008</v>
      </c>
      <c r="F131" s="18">
        <f t="shared" si="31"/>
        <v>14869.15482</v>
      </c>
      <c r="G131" s="18">
        <f t="shared" si="31"/>
        <v>15183.00994</v>
      </c>
      <c r="H131" s="18">
        <f t="shared" si="31"/>
        <v>15493.34511</v>
      </c>
      <c r="I131" s="18">
        <f t="shared" si="31"/>
        <v>16003.48828</v>
      </c>
      <c r="J131" s="18">
        <f t="shared" si="31"/>
        <v>16201.68785</v>
      </c>
      <c r="K131" s="18">
        <f t="shared" si="31"/>
        <v>16486.532279999999</v>
      </c>
      <c r="L131" s="18">
        <f t="shared" si="31"/>
        <v>16761.891810000001</v>
      </c>
      <c r="M131" s="18">
        <f t="shared" si="31"/>
        <v>17033.950779999999</v>
      </c>
      <c r="N131" s="18">
        <f t="shared" si="31"/>
        <v>17241.661179999999</v>
      </c>
    </row>
    <row r="132" spans="1:14" x14ac:dyDescent="0.25">
      <c r="A132" s="5" t="s">
        <v>201</v>
      </c>
      <c r="B132" s="28" t="s">
        <v>258</v>
      </c>
      <c r="C132" s="18">
        <f t="shared" ref="C132:N132" si="33">C22+C87</f>
        <v>798.29064000000005</v>
      </c>
      <c r="D132" s="18">
        <f t="shared" si="33"/>
        <v>820.56623999999999</v>
      </c>
      <c r="E132" s="18">
        <f t="shared" si="32"/>
        <v>22.27559999999994</v>
      </c>
      <c r="F132" s="18">
        <f t="shared" si="33"/>
        <v>820.64436000000001</v>
      </c>
      <c r="G132" s="18">
        <f t="shared" si="33"/>
        <v>820.75325999999995</v>
      </c>
      <c r="H132" s="18">
        <f t="shared" si="33"/>
        <v>820.81987000000004</v>
      </c>
      <c r="I132" s="18">
        <f t="shared" si="33"/>
        <v>820.88430000000005</v>
      </c>
      <c r="J132" s="18">
        <f t="shared" si="33"/>
        <v>820.97307000000001</v>
      </c>
      <c r="K132" s="18">
        <f t="shared" si="33"/>
        <v>821.09268999999995</v>
      </c>
      <c r="L132" s="18">
        <f t="shared" si="33"/>
        <v>821.27991999999995</v>
      </c>
      <c r="M132" s="18">
        <f t="shared" si="33"/>
        <v>821.31503999999995</v>
      </c>
      <c r="N132" s="18">
        <f t="shared" si="33"/>
        <v>821.35977000000003</v>
      </c>
    </row>
    <row r="133" spans="1:14" x14ac:dyDescent="0.25">
      <c r="A133" s="5" t="s">
        <v>201</v>
      </c>
      <c r="B133" s="28" t="s">
        <v>259</v>
      </c>
      <c r="C133" s="18">
        <f t="shared" ref="C133:N133" si="34">C23+C88</f>
        <v>1.5</v>
      </c>
      <c r="D133" s="18">
        <f t="shared" si="34"/>
        <v>1.5</v>
      </c>
      <c r="E133" s="18">
        <f t="shared" si="32"/>
        <v>0</v>
      </c>
      <c r="F133" s="18">
        <f t="shared" si="34"/>
        <v>1.5</v>
      </c>
      <c r="G133" s="18">
        <f t="shared" si="34"/>
        <v>1.5</v>
      </c>
      <c r="H133" s="18">
        <f t="shared" si="34"/>
        <v>1.5</v>
      </c>
      <c r="I133" s="18">
        <f t="shared" si="34"/>
        <v>1.5</v>
      </c>
      <c r="J133" s="18">
        <f t="shared" si="34"/>
        <v>1.5</v>
      </c>
      <c r="K133" s="18">
        <f t="shared" si="34"/>
        <v>1.5</v>
      </c>
      <c r="L133" s="18">
        <f t="shared" si="34"/>
        <v>1.5</v>
      </c>
      <c r="M133" s="18">
        <f t="shared" si="34"/>
        <v>1.5</v>
      </c>
      <c r="N133" s="18">
        <f t="shared" si="34"/>
        <v>1.5</v>
      </c>
    </row>
    <row r="134" spans="1:14" x14ac:dyDescent="0.25">
      <c r="A134" s="5" t="s">
        <v>201</v>
      </c>
      <c r="C134" s="18"/>
      <c r="D134" s="18"/>
      <c r="E134" s="18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1:14" ht="15.75" thickBot="1" x14ac:dyDescent="0.3">
      <c r="A135" s="5" t="s">
        <v>201</v>
      </c>
      <c r="B135" s="29" t="s">
        <v>208</v>
      </c>
      <c r="C135" s="20">
        <f t="shared" ref="C135:N135" si="35">SUBTOTAL(9,C130:C134)</f>
        <v>14528.188599999999</v>
      </c>
      <c r="D135" s="20">
        <f t="shared" si="35"/>
        <v>15347.63708</v>
      </c>
      <c r="E135" s="20">
        <f>D135-C135</f>
        <v>819.44848000000093</v>
      </c>
      <c r="F135" s="20">
        <f t="shared" si="35"/>
        <v>15691.29918</v>
      </c>
      <c r="G135" s="20">
        <f t="shared" si="35"/>
        <v>16005.263199999999</v>
      </c>
      <c r="H135" s="20">
        <f t="shared" si="35"/>
        <v>16315.66498</v>
      </c>
      <c r="I135" s="20">
        <f t="shared" si="35"/>
        <v>16825.872579999999</v>
      </c>
      <c r="J135" s="20">
        <f t="shared" si="35"/>
        <v>17024.160920000002</v>
      </c>
      <c r="K135" s="20">
        <f t="shared" si="35"/>
        <v>17309.124970000001</v>
      </c>
      <c r="L135" s="20">
        <f t="shared" si="35"/>
        <v>17584.671730000002</v>
      </c>
      <c r="M135" s="20">
        <f t="shared" si="35"/>
        <v>17856.765820000001</v>
      </c>
      <c r="N135" s="20">
        <f t="shared" si="35"/>
        <v>18064.520949999998</v>
      </c>
    </row>
    <row r="136" spans="1:14" ht="6" customHeight="1" x14ac:dyDescent="0.25">
      <c r="A136" s="5" t="s">
        <v>201</v>
      </c>
    </row>
    <row r="137" spans="1:14" ht="15.75" thickBot="1" x14ac:dyDescent="0.3">
      <c r="A137" s="5" t="s">
        <v>201</v>
      </c>
      <c r="B137" s="29" t="s">
        <v>209</v>
      </c>
      <c r="C137" s="20">
        <f t="shared" ref="C137:N137" si="36">C128-C135</f>
        <v>5398.4322800000027</v>
      </c>
      <c r="D137" s="20">
        <f t="shared" si="36"/>
        <v>7799.986869999997</v>
      </c>
      <c r="E137" s="20"/>
      <c r="F137" s="20">
        <f t="shared" si="36"/>
        <v>8119.5133699999988</v>
      </c>
      <c r="G137" s="20">
        <f t="shared" si="36"/>
        <v>8041.8717800000031</v>
      </c>
      <c r="H137" s="20">
        <f t="shared" si="36"/>
        <v>8524.2545399999999</v>
      </c>
      <c r="I137" s="20">
        <f t="shared" si="36"/>
        <v>9085.6512000000039</v>
      </c>
      <c r="J137" s="20">
        <f t="shared" si="36"/>
        <v>8287.7497099999964</v>
      </c>
      <c r="K137" s="20">
        <f t="shared" si="36"/>
        <v>8706.0624399999979</v>
      </c>
      <c r="L137" s="20">
        <f t="shared" si="36"/>
        <v>9201.1148300000023</v>
      </c>
      <c r="M137" s="20">
        <f t="shared" si="36"/>
        <v>9531.7749799999983</v>
      </c>
      <c r="N137" s="20">
        <f t="shared" si="36"/>
        <v>9993.0401600000041</v>
      </c>
    </row>
    <row r="138" spans="1:14" x14ac:dyDescent="0.25">
      <c r="A138" s="5" t="s">
        <v>201</v>
      </c>
      <c r="B138" s="26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</row>
    <row r="139" spans="1:14" x14ac:dyDescent="0.25">
      <c r="A139" s="5" t="s">
        <v>201</v>
      </c>
      <c r="B139" s="26" t="s">
        <v>260</v>
      </c>
      <c r="C139" s="17"/>
      <c r="D139" s="17"/>
      <c r="E139" s="17"/>
    </row>
    <row r="140" spans="1:14" x14ac:dyDescent="0.25">
      <c r="A140" s="5" t="s">
        <v>201</v>
      </c>
      <c r="B140" t="s">
        <v>261</v>
      </c>
      <c r="C140" s="18">
        <f t="shared" ref="C140:N140" si="37">C37+C54+C105</f>
        <v>0</v>
      </c>
      <c r="D140" s="18">
        <f t="shared" si="37"/>
        <v>0</v>
      </c>
      <c r="E140" s="18">
        <f t="shared" ref="E140:E144" si="38">D140-C140</f>
        <v>0</v>
      </c>
      <c r="F140" s="18">
        <f t="shared" si="37"/>
        <v>0</v>
      </c>
      <c r="G140" s="18">
        <f t="shared" si="37"/>
        <v>0</v>
      </c>
      <c r="H140" s="18">
        <f t="shared" si="37"/>
        <v>0</v>
      </c>
      <c r="I140" s="18">
        <f t="shared" si="37"/>
        <v>0</v>
      </c>
      <c r="J140" s="18">
        <f t="shared" si="37"/>
        <v>0</v>
      </c>
      <c r="K140" s="18">
        <f t="shared" si="37"/>
        <v>0</v>
      </c>
      <c r="L140" s="18">
        <f t="shared" si="37"/>
        <v>0</v>
      </c>
      <c r="M140" s="18">
        <f t="shared" si="37"/>
        <v>0</v>
      </c>
      <c r="N140" s="18">
        <f t="shared" si="37"/>
        <v>0</v>
      </c>
    </row>
    <row r="141" spans="1:14" x14ac:dyDescent="0.25">
      <c r="A141" s="5" t="s">
        <v>201</v>
      </c>
      <c r="B141" t="s">
        <v>262</v>
      </c>
      <c r="C141" s="18">
        <f t="shared" ref="C141:N141" si="39">C38+C55+C106</f>
        <v>0</v>
      </c>
      <c r="D141" s="18">
        <f t="shared" si="39"/>
        <v>0</v>
      </c>
      <c r="E141" s="18">
        <f t="shared" si="38"/>
        <v>0</v>
      </c>
      <c r="F141" s="18">
        <f t="shared" si="39"/>
        <v>0</v>
      </c>
      <c r="G141" s="18">
        <f t="shared" si="39"/>
        <v>0</v>
      </c>
      <c r="H141" s="18">
        <f t="shared" si="39"/>
        <v>0</v>
      </c>
      <c r="I141" s="18">
        <f t="shared" si="39"/>
        <v>0</v>
      </c>
      <c r="J141" s="18">
        <f t="shared" si="39"/>
        <v>0</v>
      </c>
      <c r="K141" s="18">
        <f t="shared" si="39"/>
        <v>0</v>
      </c>
      <c r="L141" s="18">
        <f t="shared" si="39"/>
        <v>0</v>
      </c>
      <c r="M141" s="18">
        <f t="shared" si="39"/>
        <v>0</v>
      </c>
      <c r="N141" s="18">
        <f t="shared" si="39"/>
        <v>0</v>
      </c>
    </row>
    <row r="142" spans="1:14" x14ac:dyDescent="0.25">
      <c r="A142" s="5" t="s">
        <v>201</v>
      </c>
      <c r="B142" t="s">
        <v>219</v>
      </c>
      <c r="C142" s="18">
        <f>C150+C151+C152-C140-C141-C143-C144-C162+C107</f>
        <v>-910.51700000000005</v>
      </c>
      <c r="D142" s="18">
        <f t="shared" ref="D142:N142" si="40">D150+D151+D152-D140-D141-D143-D144-D162+D107</f>
        <v>-2158.1023299999997</v>
      </c>
      <c r="E142" s="18">
        <f t="shared" si="38"/>
        <v>-1247.5853299999997</v>
      </c>
      <c r="F142" s="18">
        <f t="shared" si="40"/>
        <v>-2244.07843</v>
      </c>
      <c r="G142" s="18">
        <f t="shared" si="40"/>
        <v>-2414.4430299999999</v>
      </c>
      <c r="H142" s="18">
        <f t="shared" si="40"/>
        <v>-2694.0211600000002</v>
      </c>
      <c r="I142" s="18">
        <f t="shared" si="40"/>
        <v>-2978.0369300000002</v>
      </c>
      <c r="J142" s="18">
        <f t="shared" si="40"/>
        <v>-1987.76323</v>
      </c>
      <c r="K142" s="18">
        <f t="shared" si="40"/>
        <v>-2101.3903599999999</v>
      </c>
      <c r="L142" s="18">
        <f t="shared" si="40"/>
        <v>-2174.8856000000001</v>
      </c>
      <c r="M142" s="18">
        <f t="shared" si="40"/>
        <v>-2215.2038299999999</v>
      </c>
      <c r="N142" s="18">
        <f t="shared" si="40"/>
        <v>-2479.5829199999998</v>
      </c>
    </row>
    <row r="143" spans="1:14" x14ac:dyDescent="0.25">
      <c r="A143" s="5" t="s">
        <v>201</v>
      </c>
      <c r="B143" t="s">
        <v>263</v>
      </c>
      <c r="C143" s="18">
        <f t="shared" ref="C143:N143" si="41">C40+C57+C108</f>
        <v>0</v>
      </c>
      <c r="D143" s="18">
        <f t="shared" si="41"/>
        <v>0</v>
      </c>
      <c r="E143" s="18">
        <f t="shared" si="38"/>
        <v>0</v>
      </c>
      <c r="F143" s="18">
        <f t="shared" si="41"/>
        <v>0</v>
      </c>
      <c r="G143" s="18">
        <f t="shared" si="41"/>
        <v>0</v>
      </c>
      <c r="H143" s="18">
        <f t="shared" si="41"/>
        <v>0</v>
      </c>
      <c r="I143" s="18">
        <f t="shared" si="41"/>
        <v>0</v>
      </c>
      <c r="J143" s="18">
        <f t="shared" si="41"/>
        <v>0</v>
      </c>
      <c r="K143" s="18">
        <f t="shared" si="41"/>
        <v>0</v>
      </c>
      <c r="L143" s="18">
        <f t="shared" si="41"/>
        <v>0</v>
      </c>
      <c r="M143" s="18">
        <f t="shared" si="41"/>
        <v>0</v>
      </c>
      <c r="N143" s="18">
        <f t="shared" si="41"/>
        <v>0</v>
      </c>
    </row>
    <row r="144" spans="1:14" x14ac:dyDescent="0.25">
      <c r="A144" s="5" t="s">
        <v>201</v>
      </c>
      <c r="B144" t="s">
        <v>264</v>
      </c>
      <c r="C144" s="18">
        <f t="shared" ref="C144:N144" si="42">C41+C58+C109</f>
        <v>0</v>
      </c>
      <c r="D144" s="18">
        <f t="shared" si="42"/>
        <v>0</v>
      </c>
      <c r="E144" s="18">
        <f t="shared" si="38"/>
        <v>0</v>
      </c>
      <c r="F144" s="18">
        <f t="shared" si="42"/>
        <v>0</v>
      </c>
      <c r="G144" s="18">
        <f t="shared" si="42"/>
        <v>0</v>
      </c>
      <c r="H144" s="18">
        <f t="shared" si="42"/>
        <v>0</v>
      </c>
      <c r="I144" s="18">
        <f t="shared" si="42"/>
        <v>0</v>
      </c>
      <c r="J144" s="18">
        <f t="shared" si="42"/>
        <v>0</v>
      </c>
      <c r="K144" s="18">
        <f t="shared" si="42"/>
        <v>0</v>
      </c>
      <c r="L144" s="18">
        <f t="shared" si="42"/>
        <v>0</v>
      </c>
      <c r="M144" s="18">
        <f t="shared" si="42"/>
        <v>0</v>
      </c>
      <c r="N144" s="18">
        <f t="shared" si="42"/>
        <v>0</v>
      </c>
    </row>
    <row r="145" spans="1:14" x14ac:dyDescent="0.25">
      <c r="A145" s="5" t="s">
        <v>201</v>
      </c>
      <c r="C145" s="18"/>
      <c r="D145" s="18"/>
      <c r="E145" s="18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1:14" ht="15.75" thickBot="1" x14ac:dyDescent="0.3">
      <c r="A146" s="5" t="s">
        <v>201</v>
      </c>
      <c r="B146" s="29" t="s">
        <v>222</v>
      </c>
      <c r="C146" s="20">
        <f t="shared" ref="C146:N146" si="43">SUBTOTAL(9,C139:C145)</f>
        <v>-910.51700000000005</v>
      </c>
      <c r="D146" s="20">
        <f t="shared" si="43"/>
        <v>-2158.1023299999997</v>
      </c>
      <c r="E146" s="20">
        <f>D146-C146</f>
        <v>-1247.5853299999997</v>
      </c>
      <c r="F146" s="20">
        <f t="shared" si="43"/>
        <v>-2244.07843</v>
      </c>
      <c r="G146" s="20">
        <f t="shared" si="43"/>
        <v>-2414.4430299999999</v>
      </c>
      <c r="H146" s="20">
        <f t="shared" si="43"/>
        <v>-2694.0211600000002</v>
      </c>
      <c r="I146" s="20">
        <f t="shared" si="43"/>
        <v>-2978.0369300000002</v>
      </c>
      <c r="J146" s="20">
        <f t="shared" si="43"/>
        <v>-1987.76323</v>
      </c>
      <c r="K146" s="20">
        <f t="shared" si="43"/>
        <v>-2101.3903599999999</v>
      </c>
      <c r="L146" s="20">
        <f t="shared" si="43"/>
        <v>-2174.8856000000001</v>
      </c>
      <c r="M146" s="20">
        <f t="shared" si="43"/>
        <v>-2215.2038299999999</v>
      </c>
      <c r="N146" s="20">
        <f t="shared" si="43"/>
        <v>-2479.5829199999998</v>
      </c>
    </row>
    <row r="147" spans="1:14" x14ac:dyDescent="0.25">
      <c r="A147" s="5" t="s">
        <v>201</v>
      </c>
    </row>
    <row r="148" spans="1:14" x14ac:dyDescent="0.25">
      <c r="A148" s="5" t="s">
        <v>201</v>
      </c>
      <c r="B148" s="26" t="s">
        <v>223</v>
      </c>
      <c r="C148" s="17"/>
      <c r="D148" s="17"/>
      <c r="E148" s="17"/>
    </row>
    <row r="149" spans="1:14" x14ac:dyDescent="0.25">
      <c r="A149" s="5" t="s">
        <v>201</v>
      </c>
      <c r="B149" t="s">
        <v>229</v>
      </c>
      <c r="C149" s="17"/>
      <c r="D149" s="17"/>
      <c r="E149" s="17"/>
    </row>
    <row r="150" spans="1:14" x14ac:dyDescent="0.25">
      <c r="A150" s="5" t="s">
        <v>201</v>
      </c>
      <c r="B150" t="str">
        <f>"-  to meet additional demand"</f>
        <v>-  to meet additional demand</v>
      </c>
      <c r="C150" s="18">
        <f t="shared" ref="C150:N150" si="44">C64</f>
        <v>0</v>
      </c>
      <c r="D150" s="18">
        <f t="shared" si="44"/>
        <v>0</v>
      </c>
      <c r="E150" s="18">
        <f t="shared" ref="E150:E154" si="45">D150-C150</f>
        <v>0</v>
      </c>
      <c r="F150" s="18">
        <f t="shared" si="44"/>
        <v>0</v>
      </c>
      <c r="G150" s="18">
        <f t="shared" si="44"/>
        <v>0</v>
      </c>
      <c r="H150" s="18">
        <f t="shared" si="44"/>
        <v>0</v>
      </c>
      <c r="I150" s="18">
        <f t="shared" si="44"/>
        <v>0</v>
      </c>
      <c r="J150" s="18">
        <f t="shared" si="44"/>
        <v>0</v>
      </c>
      <c r="K150" s="18">
        <f t="shared" si="44"/>
        <v>0</v>
      </c>
      <c r="L150" s="18">
        <f t="shared" si="44"/>
        <v>0</v>
      </c>
      <c r="M150" s="18">
        <f t="shared" si="44"/>
        <v>0</v>
      </c>
      <c r="N150" s="18">
        <f t="shared" si="44"/>
        <v>0</v>
      </c>
    </row>
    <row r="151" spans="1:14" x14ac:dyDescent="0.25">
      <c r="A151" s="5" t="s">
        <v>201</v>
      </c>
      <c r="B151" t="str">
        <f>"-  to improve level of service"</f>
        <v>-  to improve level of service</v>
      </c>
      <c r="C151" s="18">
        <f t="shared" ref="C151:N151" si="46">C65</f>
        <v>0</v>
      </c>
      <c r="D151" s="18">
        <f t="shared" si="46"/>
        <v>0</v>
      </c>
      <c r="E151" s="18">
        <f t="shared" si="45"/>
        <v>0</v>
      </c>
      <c r="F151" s="18">
        <f t="shared" si="46"/>
        <v>0</v>
      </c>
      <c r="G151" s="18">
        <f t="shared" si="46"/>
        <v>0</v>
      </c>
      <c r="H151" s="18">
        <f t="shared" si="46"/>
        <v>0</v>
      </c>
      <c r="I151" s="18">
        <f t="shared" si="46"/>
        <v>0</v>
      </c>
      <c r="J151" s="18">
        <f t="shared" si="46"/>
        <v>0</v>
      </c>
      <c r="K151" s="18">
        <f t="shared" si="46"/>
        <v>0</v>
      </c>
      <c r="L151" s="18">
        <f t="shared" si="46"/>
        <v>0</v>
      </c>
      <c r="M151" s="18">
        <f t="shared" si="46"/>
        <v>0</v>
      </c>
      <c r="N151" s="18">
        <f t="shared" si="46"/>
        <v>0</v>
      </c>
    </row>
    <row r="152" spans="1:14" x14ac:dyDescent="0.25">
      <c r="A152" s="5" t="s">
        <v>201</v>
      </c>
      <c r="B152" t="str">
        <f>"-  to replace existing assets"</f>
        <v>-  to replace existing assets</v>
      </c>
      <c r="C152" s="18">
        <f t="shared" ref="C152:N152" si="47">C66</f>
        <v>0</v>
      </c>
      <c r="D152" s="18">
        <f t="shared" si="47"/>
        <v>0</v>
      </c>
      <c r="E152" s="18">
        <f t="shared" si="45"/>
        <v>0</v>
      </c>
      <c r="F152" s="18">
        <f t="shared" si="47"/>
        <v>0</v>
      </c>
      <c r="G152" s="18">
        <f t="shared" si="47"/>
        <v>0</v>
      </c>
      <c r="H152" s="18">
        <f t="shared" si="47"/>
        <v>0</v>
      </c>
      <c r="I152" s="18">
        <f t="shared" si="47"/>
        <v>0</v>
      </c>
      <c r="J152" s="18">
        <f t="shared" si="47"/>
        <v>0</v>
      </c>
      <c r="K152" s="18">
        <f t="shared" si="47"/>
        <v>0</v>
      </c>
      <c r="L152" s="18">
        <f t="shared" si="47"/>
        <v>0</v>
      </c>
      <c r="M152" s="18">
        <f t="shared" si="47"/>
        <v>0</v>
      </c>
      <c r="N152" s="18">
        <f t="shared" si="47"/>
        <v>0</v>
      </c>
    </row>
    <row r="153" spans="1:14" x14ac:dyDescent="0.25">
      <c r="A153" s="5" t="s">
        <v>201</v>
      </c>
      <c r="B153" t="s">
        <v>224</v>
      </c>
      <c r="C153" s="18">
        <f>C137+C146-C150-C151-C152-C154</f>
        <v>4487.9152800000029</v>
      </c>
      <c r="D153" s="18">
        <f t="shared" ref="D153:N153" si="48">D137+D146-D150-D151-D152-D154</f>
        <v>5641.8845399999973</v>
      </c>
      <c r="E153" s="18">
        <f t="shared" si="45"/>
        <v>1153.9692599999944</v>
      </c>
      <c r="F153" s="18">
        <f t="shared" si="48"/>
        <v>5875.4349399999992</v>
      </c>
      <c r="G153" s="18">
        <f t="shared" si="48"/>
        <v>5627.4287500000028</v>
      </c>
      <c r="H153" s="18">
        <f t="shared" si="48"/>
        <v>5830.2333799999997</v>
      </c>
      <c r="I153" s="18">
        <f t="shared" si="48"/>
        <v>6107.6142700000037</v>
      </c>
      <c r="J153" s="18">
        <f t="shared" si="48"/>
        <v>6299.9864799999959</v>
      </c>
      <c r="K153" s="18">
        <f t="shared" si="48"/>
        <v>6604.6720799999985</v>
      </c>
      <c r="L153" s="18">
        <f t="shared" si="48"/>
        <v>7026.2292300000026</v>
      </c>
      <c r="M153" s="18">
        <f t="shared" si="48"/>
        <v>7316.5711499999979</v>
      </c>
      <c r="N153" s="18">
        <f t="shared" si="48"/>
        <v>7513.4572400000043</v>
      </c>
    </row>
    <row r="154" spans="1:14" x14ac:dyDescent="0.25">
      <c r="A154" s="5" t="s">
        <v>201</v>
      </c>
      <c r="B154" t="s">
        <v>225</v>
      </c>
      <c r="C154" s="18">
        <f t="shared" ref="C154:N154" si="49">C110</f>
        <v>0</v>
      </c>
      <c r="D154" s="18">
        <f t="shared" si="49"/>
        <v>0</v>
      </c>
      <c r="E154" s="18">
        <f t="shared" si="45"/>
        <v>0</v>
      </c>
      <c r="F154" s="18">
        <f t="shared" si="49"/>
        <v>0</v>
      </c>
      <c r="G154" s="18">
        <f t="shared" si="49"/>
        <v>0</v>
      </c>
      <c r="H154" s="18">
        <f t="shared" si="49"/>
        <v>0</v>
      </c>
      <c r="I154" s="18">
        <f t="shared" si="49"/>
        <v>0</v>
      </c>
      <c r="J154" s="18">
        <f t="shared" si="49"/>
        <v>0</v>
      </c>
      <c r="K154" s="18">
        <f t="shared" si="49"/>
        <v>0</v>
      </c>
      <c r="L154" s="18">
        <f t="shared" si="49"/>
        <v>0</v>
      </c>
      <c r="M154" s="18">
        <f t="shared" si="49"/>
        <v>0</v>
      </c>
      <c r="N154" s="18">
        <f t="shared" si="49"/>
        <v>0</v>
      </c>
    </row>
    <row r="155" spans="1:14" x14ac:dyDescent="0.25">
      <c r="A155" s="5" t="s">
        <v>201</v>
      </c>
      <c r="C155" s="18"/>
      <c r="D155" s="18"/>
      <c r="E155" s="18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1:14" ht="15.75" thickBot="1" x14ac:dyDescent="0.3">
      <c r="A156" s="5" t="s">
        <v>201</v>
      </c>
      <c r="B156" s="29" t="s">
        <v>226</v>
      </c>
      <c r="C156" s="20">
        <f t="shared" ref="C156" si="50">SUBTOTAL(9,C148:C155)</f>
        <v>4487.9152800000029</v>
      </c>
      <c r="D156" s="20">
        <f t="shared" ref="D156" si="51">SUBTOTAL(9,D148:D155)</f>
        <v>5641.8845399999973</v>
      </c>
      <c r="E156" s="20">
        <f>D156-C156</f>
        <v>1153.9692599999944</v>
      </c>
      <c r="F156" s="20">
        <f t="shared" ref="F156" si="52">SUBTOTAL(9,F148:F155)</f>
        <v>5875.4349399999992</v>
      </c>
      <c r="G156" s="20">
        <f t="shared" ref="G156" si="53">SUBTOTAL(9,G148:G155)</f>
        <v>5627.4287500000028</v>
      </c>
      <c r="H156" s="20">
        <f t="shared" ref="H156" si="54">SUBTOTAL(9,H148:H155)</f>
        <v>5830.2333799999997</v>
      </c>
      <c r="I156" s="20">
        <f t="shared" ref="I156" si="55">SUBTOTAL(9,I148:I155)</f>
        <v>6107.6142700000037</v>
      </c>
      <c r="J156" s="20">
        <f t="shared" ref="J156" si="56">SUBTOTAL(9,J148:J155)</f>
        <v>6299.9864799999959</v>
      </c>
      <c r="K156" s="20">
        <f t="shared" ref="K156" si="57">SUBTOTAL(9,K148:K155)</f>
        <v>6604.6720799999985</v>
      </c>
      <c r="L156" s="20">
        <f t="shared" ref="L156" si="58">SUBTOTAL(9,L148:L155)</f>
        <v>7026.2292300000026</v>
      </c>
      <c r="M156" s="20">
        <f t="shared" ref="M156" si="59">SUBTOTAL(9,M148:M155)</f>
        <v>7316.5711499999979</v>
      </c>
      <c r="N156" s="20">
        <f t="shared" ref="N156" si="60">SUBTOTAL(9,N148:N155)</f>
        <v>7513.4572400000043</v>
      </c>
    </row>
    <row r="157" spans="1:14" ht="6" customHeight="1" x14ac:dyDescent="0.25">
      <c r="A157" s="5" t="s">
        <v>201</v>
      </c>
    </row>
    <row r="158" spans="1:14" ht="15.75" thickBot="1" x14ac:dyDescent="0.3">
      <c r="A158" s="5" t="s">
        <v>201</v>
      </c>
      <c r="B158" s="29" t="s">
        <v>265</v>
      </c>
      <c r="C158" s="20">
        <f>C146-C156</f>
        <v>-5398.4322800000027</v>
      </c>
      <c r="D158" s="20">
        <f t="shared" ref="D158:N158" si="61">D146-D156</f>
        <v>-7799.986869999997</v>
      </c>
      <c r="E158" s="20">
        <f>D158-C158</f>
        <v>-2401.5545899999943</v>
      </c>
      <c r="F158" s="20">
        <f t="shared" si="61"/>
        <v>-8119.5133699999988</v>
      </c>
      <c r="G158" s="20">
        <f t="shared" si="61"/>
        <v>-8041.8717800000031</v>
      </c>
      <c r="H158" s="20">
        <f t="shared" si="61"/>
        <v>-8524.2545399999999</v>
      </c>
      <c r="I158" s="20">
        <f t="shared" si="61"/>
        <v>-9085.6512000000039</v>
      </c>
      <c r="J158" s="20">
        <f t="shared" si="61"/>
        <v>-8287.7497099999964</v>
      </c>
      <c r="K158" s="20">
        <f t="shared" si="61"/>
        <v>-8706.0624399999979</v>
      </c>
      <c r="L158" s="20">
        <f t="shared" si="61"/>
        <v>-9201.1148300000023</v>
      </c>
      <c r="M158" s="20">
        <f t="shared" si="61"/>
        <v>-9531.7749799999983</v>
      </c>
      <c r="N158" s="20">
        <f t="shared" si="61"/>
        <v>-9993.0401600000041</v>
      </c>
    </row>
    <row r="159" spans="1:14" ht="6" customHeight="1" x14ac:dyDescent="0.25">
      <c r="A159" s="5" t="s">
        <v>201</v>
      </c>
    </row>
    <row r="160" spans="1:14" ht="15.75" thickBot="1" x14ac:dyDescent="0.3">
      <c r="A160" s="5" t="s">
        <v>201</v>
      </c>
      <c r="B160" s="29" t="s">
        <v>266</v>
      </c>
      <c r="C160" s="20">
        <f>C137+C158</f>
        <v>0</v>
      </c>
      <c r="D160" s="20">
        <f t="shared" ref="D160:N160" si="62">D137+D158</f>
        <v>0</v>
      </c>
      <c r="E160" s="20">
        <f>D160-C160</f>
        <v>0</v>
      </c>
      <c r="F160" s="20">
        <f t="shared" si="62"/>
        <v>0</v>
      </c>
      <c r="G160" s="20">
        <f t="shared" si="62"/>
        <v>0</v>
      </c>
      <c r="H160" s="20">
        <f t="shared" si="62"/>
        <v>0</v>
      </c>
      <c r="I160" s="20">
        <f t="shared" si="62"/>
        <v>0</v>
      </c>
      <c r="J160" s="20">
        <f t="shared" si="62"/>
        <v>0</v>
      </c>
      <c r="K160" s="20">
        <f t="shared" si="62"/>
        <v>0</v>
      </c>
      <c r="L160" s="20">
        <f t="shared" si="62"/>
        <v>0</v>
      </c>
      <c r="M160" s="20">
        <f t="shared" si="62"/>
        <v>0</v>
      </c>
      <c r="N160" s="20">
        <f t="shared" si="62"/>
        <v>0</v>
      </c>
    </row>
    <row r="161" spans="1:14" x14ac:dyDescent="0.25">
      <c r="A161" s="5" t="s">
        <v>201</v>
      </c>
    </row>
    <row r="162" spans="1:14" ht="42" customHeight="1" x14ac:dyDescent="0.25">
      <c r="A162" s="5" t="s">
        <v>201</v>
      </c>
      <c r="B162" s="30" t="s">
        <v>267</v>
      </c>
      <c r="C162" s="19">
        <f>C31</f>
        <v>456.93004999999999</v>
      </c>
      <c r="D162" s="19">
        <f t="shared" ref="D162:N162" si="63">D31</f>
        <v>1216.14158</v>
      </c>
      <c r="E162" s="18">
        <f>D162-C162</f>
        <v>759.21153000000004</v>
      </c>
      <c r="F162" s="19">
        <f t="shared" si="63"/>
        <v>1302.1176800000001</v>
      </c>
      <c r="G162" s="19">
        <f t="shared" si="63"/>
        <v>1472.4822799999999</v>
      </c>
      <c r="H162" s="19">
        <f t="shared" si="63"/>
        <v>1752.06041</v>
      </c>
      <c r="I162" s="19">
        <f t="shared" si="63"/>
        <v>2036.07618</v>
      </c>
      <c r="J162" s="19">
        <f t="shared" si="63"/>
        <v>1045.8024800000001</v>
      </c>
      <c r="K162" s="19">
        <f t="shared" si="63"/>
        <v>1207.21516</v>
      </c>
      <c r="L162" s="19">
        <f t="shared" si="63"/>
        <v>1280.7103999999999</v>
      </c>
      <c r="M162" s="19">
        <f t="shared" si="63"/>
        <v>1372.0418299999999</v>
      </c>
      <c r="N162" s="19">
        <f t="shared" si="63"/>
        <v>1636.42092</v>
      </c>
    </row>
    <row r="163" spans="1:14" x14ac:dyDescent="0.25">
      <c r="A163" s="5" t="s">
        <v>201</v>
      </c>
    </row>
    <row r="164" spans="1:14" x14ac:dyDescent="0.25">
      <c r="A164" s="5" t="s">
        <v>201</v>
      </c>
    </row>
    <row r="165" spans="1:14" x14ac:dyDescent="0.25">
      <c r="A165" s="5" t="s">
        <v>201</v>
      </c>
      <c r="B165" s="28" t="s">
        <v>268</v>
      </c>
      <c r="C165" s="18">
        <f>C18</f>
        <v>166.15896000000001</v>
      </c>
      <c r="D165" s="18">
        <f t="shared" ref="D165:N165" si="64">D18</f>
        <v>0</v>
      </c>
      <c r="E165" s="18">
        <f t="shared" ref="E165:E166" si="65">D165-C165</f>
        <v>-166.15896000000001</v>
      </c>
      <c r="F165" s="18">
        <f t="shared" si="64"/>
        <v>0</v>
      </c>
      <c r="G165" s="18">
        <f t="shared" si="64"/>
        <v>0</v>
      </c>
      <c r="H165" s="18">
        <f t="shared" si="64"/>
        <v>0</v>
      </c>
      <c r="I165" s="18">
        <f t="shared" si="64"/>
        <v>0</v>
      </c>
      <c r="J165" s="18">
        <f t="shared" si="64"/>
        <v>0</v>
      </c>
      <c r="K165" s="18">
        <f t="shared" si="64"/>
        <v>0</v>
      </c>
      <c r="L165" s="18">
        <f t="shared" si="64"/>
        <v>0</v>
      </c>
      <c r="M165" s="18">
        <f t="shared" si="64"/>
        <v>0</v>
      </c>
      <c r="N165" s="18">
        <f t="shared" si="64"/>
        <v>0</v>
      </c>
    </row>
    <row r="166" spans="1:14" x14ac:dyDescent="0.25">
      <c r="A166" s="5" t="s">
        <v>201</v>
      </c>
      <c r="B166" s="28" t="s">
        <v>269</v>
      </c>
      <c r="C166" s="19">
        <f>C29</f>
        <v>4654.3284000000003</v>
      </c>
      <c r="D166" s="19">
        <f t="shared" ref="D166:N166" si="66">D29</f>
        <v>5641.8845600000004</v>
      </c>
      <c r="E166" s="18">
        <f t="shared" si="65"/>
        <v>987.55616000000009</v>
      </c>
      <c r="F166" s="19">
        <f t="shared" si="66"/>
        <v>5877.3820900000001</v>
      </c>
      <c r="G166" s="19">
        <f t="shared" si="66"/>
        <v>5636.2154899999996</v>
      </c>
      <c r="H166" s="19">
        <f t="shared" si="66"/>
        <v>5852.23524</v>
      </c>
      <c r="I166" s="19">
        <f t="shared" si="66"/>
        <v>6150.5819199999996</v>
      </c>
      <c r="J166" s="19">
        <f t="shared" si="66"/>
        <v>6366.1354499999998</v>
      </c>
      <c r="K166" s="19">
        <f t="shared" si="66"/>
        <v>6704.5343899999998</v>
      </c>
      <c r="L166" s="19">
        <f t="shared" si="66"/>
        <v>7166.5108200000004</v>
      </c>
      <c r="M166" s="19">
        <f t="shared" si="66"/>
        <v>7492.01062</v>
      </c>
      <c r="N166" s="19">
        <f t="shared" si="66"/>
        <v>7717.2232700000004</v>
      </c>
    </row>
    <row r="167" spans="1:14" x14ac:dyDescent="0.25">
      <c r="A167" s="5" t="s">
        <v>201</v>
      </c>
    </row>
    <row r="168" spans="1:14" ht="15.75" thickBot="1" x14ac:dyDescent="0.3">
      <c r="A168" s="5" t="s">
        <v>201</v>
      </c>
      <c r="B168" t="s">
        <v>270</v>
      </c>
      <c r="C168" s="31">
        <f>C165-C166</f>
        <v>-4488.1694400000006</v>
      </c>
      <c r="D168" s="31">
        <f t="shared" ref="D168:N168" si="67">D165-D166</f>
        <v>-5641.8845600000004</v>
      </c>
      <c r="E168" s="20">
        <f>D168-C168</f>
        <v>-1153.7151199999998</v>
      </c>
      <c r="F168" s="31">
        <f t="shared" si="67"/>
        <v>-5877.3820900000001</v>
      </c>
      <c r="G168" s="31">
        <f t="shared" si="67"/>
        <v>-5636.2154899999996</v>
      </c>
      <c r="H168" s="31">
        <f t="shared" si="67"/>
        <v>-5852.23524</v>
      </c>
      <c r="I168" s="31">
        <f t="shared" si="67"/>
        <v>-6150.5819199999996</v>
      </c>
      <c r="J168" s="31">
        <f t="shared" si="67"/>
        <v>-6366.1354499999998</v>
      </c>
      <c r="K168" s="31">
        <f t="shared" si="67"/>
        <v>-6704.5343899999998</v>
      </c>
      <c r="L168" s="31">
        <f t="shared" si="67"/>
        <v>-7166.5108200000004</v>
      </c>
      <c r="M168" s="31">
        <f t="shared" si="67"/>
        <v>-7492.01062</v>
      </c>
      <c r="N168" s="31">
        <f t="shared" si="67"/>
        <v>-7717.2232700000004</v>
      </c>
    </row>
    <row r="169" spans="1:14" x14ac:dyDescent="0.25">
      <c r="A169" s="5" t="s">
        <v>201</v>
      </c>
    </row>
    <row r="170" spans="1:14" x14ac:dyDescent="0.25">
      <c r="A170" s="5" t="s">
        <v>201</v>
      </c>
    </row>
    <row r="171" spans="1:14" x14ac:dyDescent="0.25">
      <c r="A171" s="5" t="s">
        <v>201</v>
      </c>
    </row>
    <row r="172" spans="1:14" x14ac:dyDescent="0.25">
      <c r="A172" s="5" t="s">
        <v>201</v>
      </c>
    </row>
    <row r="173" spans="1:14" x14ac:dyDescent="0.25">
      <c r="A173" s="5" t="s">
        <v>201</v>
      </c>
    </row>
    <row r="174" spans="1:14" x14ac:dyDescent="0.25">
      <c r="A174" s="5" t="s">
        <v>201</v>
      </c>
    </row>
    <row r="175" spans="1:14" x14ac:dyDescent="0.25">
      <c r="A175" s="5" t="s">
        <v>201</v>
      </c>
    </row>
    <row r="176" spans="1:14" x14ac:dyDescent="0.25">
      <c r="A176" s="5" t="s">
        <v>201</v>
      </c>
    </row>
    <row r="177" spans="1:1" x14ac:dyDescent="0.25">
      <c r="A177" s="5" t="s">
        <v>201</v>
      </c>
    </row>
    <row r="178" spans="1:1" x14ac:dyDescent="0.25">
      <c r="A178" s="5" t="s">
        <v>201</v>
      </c>
    </row>
    <row r="179" spans="1:1" x14ac:dyDescent="0.25">
      <c r="A179" s="5" t="s">
        <v>201</v>
      </c>
    </row>
    <row r="180" spans="1:1" x14ac:dyDescent="0.25">
      <c r="A180" s="5" t="s">
        <v>201</v>
      </c>
    </row>
    <row r="181" spans="1:1" x14ac:dyDescent="0.25">
      <c r="A181" s="5" t="s">
        <v>201</v>
      </c>
    </row>
    <row r="182" spans="1:1" x14ac:dyDescent="0.25">
      <c r="A182" s="5" t="s">
        <v>201</v>
      </c>
    </row>
    <row r="183" spans="1:1" x14ac:dyDescent="0.25">
      <c r="A183" s="5" t="s">
        <v>201</v>
      </c>
    </row>
    <row r="184" spans="1:1" x14ac:dyDescent="0.25">
      <c r="A184" s="5" t="s">
        <v>201</v>
      </c>
    </row>
    <row r="185" spans="1:1" x14ac:dyDescent="0.25">
      <c r="A185" s="5" t="s">
        <v>201</v>
      </c>
    </row>
    <row r="186" spans="1:1" x14ac:dyDescent="0.25">
      <c r="A186" s="5" t="s">
        <v>201</v>
      </c>
    </row>
    <row r="187" spans="1:1" x14ac:dyDescent="0.25">
      <c r="A187" s="5" t="s">
        <v>201</v>
      </c>
    </row>
    <row r="188" spans="1:1" x14ac:dyDescent="0.25">
      <c r="A188" s="5" t="s">
        <v>201</v>
      </c>
    </row>
    <row r="189" spans="1:1" x14ac:dyDescent="0.25">
      <c r="A189" s="5" t="s">
        <v>201</v>
      </c>
    </row>
    <row r="190" spans="1:1" x14ac:dyDescent="0.25">
      <c r="A190" s="5" t="s">
        <v>201</v>
      </c>
    </row>
    <row r="191" spans="1:1" x14ac:dyDescent="0.25">
      <c r="A191" s="5" t="s">
        <v>201</v>
      </c>
    </row>
    <row r="192" spans="1:1" x14ac:dyDescent="0.25">
      <c r="A192" s="5" t="s">
        <v>201</v>
      </c>
    </row>
    <row r="193" spans="1:1" x14ac:dyDescent="0.25">
      <c r="A193" s="5" t="s">
        <v>201</v>
      </c>
    </row>
    <row r="194" spans="1:1" x14ac:dyDescent="0.25">
      <c r="A194" s="5" t="s">
        <v>201</v>
      </c>
    </row>
    <row r="195" spans="1:1" x14ac:dyDescent="0.25">
      <c r="A195" s="5" t="s">
        <v>201</v>
      </c>
    </row>
    <row r="196" spans="1:1" x14ac:dyDescent="0.25">
      <c r="A196" s="5" t="s">
        <v>201</v>
      </c>
    </row>
    <row r="197" spans="1:1" x14ac:dyDescent="0.25">
      <c r="A197" s="5" t="s">
        <v>201</v>
      </c>
    </row>
    <row r="198" spans="1:1" x14ac:dyDescent="0.25">
      <c r="A198" s="5" t="s">
        <v>201</v>
      </c>
    </row>
    <row r="199" spans="1:1" x14ac:dyDescent="0.25">
      <c r="A199" s="5" t="s">
        <v>201</v>
      </c>
    </row>
    <row r="200" spans="1:1" x14ac:dyDescent="0.25">
      <c r="A200" s="5" t="s">
        <v>201</v>
      </c>
    </row>
    <row r="201" spans="1:1" x14ac:dyDescent="0.25">
      <c r="A201" s="5" t="s">
        <v>201</v>
      </c>
    </row>
    <row r="202" spans="1:1" x14ac:dyDescent="0.25">
      <c r="A202" s="5" t="s">
        <v>201</v>
      </c>
    </row>
    <row r="203" spans="1:1" x14ac:dyDescent="0.25">
      <c r="A203" s="5" t="s">
        <v>201</v>
      </c>
    </row>
    <row r="204" spans="1:1" x14ac:dyDescent="0.25">
      <c r="A204" s="5" t="s">
        <v>201</v>
      </c>
    </row>
    <row r="205" spans="1:1" x14ac:dyDescent="0.25">
      <c r="A205" s="5" t="s">
        <v>201</v>
      </c>
    </row>
    <row r="206" spans="1:1" x14ac:dyDescent="0.25">
      <c r="A206" s="5" t="s">
        <v>201</v>
      </c>
    </row>
    <row r="207" spans="1:1" x14ac:dyDescent="0.25">
      <c r="A207" s="5" t="s">
        <v>201</v>
      </c>
    </row>
    <row r="208" spans="1:1" x14ac:dyDescent="0.25">
      <c r="A208" s="5" t="s">
        <v>201</v>
      </c>
    </row>
    <row r="209" spans="1:1" x14ac:dyDescent="0.25">
      <c r="A209" s="5" t="s">
        <v>201</v>
      </c>
    </row>
    <row r="210" spans="1:1" x14ac:dyDescent="0.25">
      <c r="A210" s="5" t="s">
        <v>201</v>
      </c>
    </row>
    <row r="211" spans="1:1" x14ac:dyDescent="0.25">
      <c r="A211" s="5" t="s">
        <v>201</v>
      </c>
    </row>
    <row r="212" spans="1:1" x14ac:dyDescent="0.25">
      <c r="A212" s="5" t="s">
        <v>201</v>
      </c>
    </row>
    <row r="213" spans="1:1" x14ac:dyDescent="0.25">
      <c r="A213" s="5" t="s">
        <v>201</v>
      </c>
    </row>
    <row r="214" spans="1:1" x14ac:dyDescent="0.25">
      <c r="A214" s="5" t="s">
        <v>201</v>
      </c>
    </row>
    <row r="215" spans="1:1" x14ac:dyDescent="0.25">
      <c r="A215" s="5" t="s">
        <v>201</v>
      </c>
    </row>
    <row r="216" spans="1:1" x14ac:dyDescent="0.25">
      <c r="A216" s="5" t="s">
        <v>201</v>
      </c>
    </row>
    <row r="217" spans="1:1" x14ac:dyDescent="0.25">
      <c r="A217" s="5" t="s">
        <v>201</v>
      </c>
    </row>
    <row r="218" spans="1:1" x14ac:dyDescent="0.25">
      <c r="A218" s="5" t="s">
        <v>201</v>
      </c>
    </row>
    <row r="219" spans="1:1" x14ac:dyDescent="0.25">
      <c r="A219" s="5" t="s">
        <v>201</v>
      </c>
    </row>
    <row r="220" spans="1:1" x14ac:dyDescent="0.25">
      <c r="A220" s="5" t="s">
        <v>201</v>
      </c>
    </row>
    <row r="221" spans="1:1" x14ac:dyDescent="0.25">
      <c r="A221" s="5" t="s">
        <v>201</v>
      </c>
    </row>
    <row r="222" spans="1:1" x14ac:dyDescent="0.25">
      <c r="A222" s="5" t="s">
        <v>201</v>
      </c>
    </row>
    <row r="223" spans="1:1" x14ac:dyDescent="0.25">
      <c r="A223" s="5" t="s">
        <v>201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55BD5-154A-4AC9-82EC-0503F6A27FFA}">
  <sheetPr>
    <pageSetUpPr fitToPage="1"/>
  </sheetPr>
  <dimension ref="A1:K51"/>
  <sheetViews>
    <sheetView showGridLines="0" tabSelected="1" zoomScale="70" zoomScaleNormal="70" workbookViewId="0">
      <selection activeCell="L27" sqref="L27"/>
    </sheetView>
  </sheetViews>
  <sheetFormatPr defaultRowHeight="15" x14ac:dyDescent="0.25"/>
  <cols>
    <col min="1" max="1" width="70" style="71" customWidth="1"/>
    <col min="2" max="10" width="18.85546875" style="71" customWidth="1"/>
    <col min="11" max="11" width="18.7109375" style="71" customWidth="1"/>
    <col min="12" max="16384" width="9.140625" style="71"/>
  </cols>
  <sheetData>
    <row r="1" spans="1:11" x14ac:dyDescent="0.25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3">
      <c r="A2" s="74" t="s">
        <v>177</v>
      </c>
    </row>
    <row r="3" spans="1:11" ht="18.75" x14ac:dyDescent="0.3">
      <c r="A3" s="74" t="s">
        <v>250</v>
      </c>
      <c r="C3" s="75">
        <v>2025</v>
      </c>
      <c r="D3" s="75">
        <v>2026</v>
      </c>
      <c r="E3" s="75">
        <v>2027</v>
      </c>
      <c r="F3" s="75">
        <v>2028</v>
      </c>
      <c r="G3" s="75">
        <v>2029</v>
      </c>
      <c r="H3" s="75">
        <v>2030</v>
      </c>
      <c r="I3" s="75">
        <v>2031</v>
      </c>
      <c r="J3" s="75">
        <v>2032</v>
      </c>
      <c r="K3" s="75">
        <v>2033</v>
      </c>
    </row>
    <row r="4" spans="1:11" x14ac:dyDescent="0.25">
      <c r="A4" s="76">
        <v>2023</v>
      </c>
      <c r="B4" s="76" t="s">
        <v>61</v>
      </c>
      <c r="C4" s="76">
        <v>26</v>
      </c>
      <c r="D4" s="76">
        <v>27</v>
      </c>
      <c r="E4" s="76">
        <v>28</v>
      </c>
      <c r="F4" s="76">
        <v>29</v>
      </c>
      <c r="G4" s="76">
        <v>30</v>
      </c>
      <c r="H4" s="76">
        <v>31</v>
      </c>
      <c r="I4" s="76">
        <v>32</v>
      </c>
      <c r="J4" s="76">
        <v>33</v>
      </c>
      <c r="K4" s="76">
        <v>34</v>
      </c>
    </row>
    <row r="5" spans="1:11" x14ac:dyDescent="0.25">
      <c r="B5" s="77" t="s">
        <v>272</v>
      </c>
      <c r="C5" s="77" t="s">
        <v>275</v>
      </c>
      <c r="D5" s="77" t="s">
        <v>276</v>
      </c>
      <c r="E5" s="77" t="s">
        <v>277</v>
      </c>
      <c r="F5" s="77" t="s">
        <v>278</v>
      </c>
      <c r="G5" s="77" t="s">
        <v>279</v>
      </c>
      <c r="H5" s="77" t="s">
        <v>280</v>
      </c>
      <c r="I5" s="77" t="s">
        <v>281</v>
      </c>
      <c r="J5" s="77" t="s">
        <v>282</v>
      </c>
      <c r="K5" s="77" t="s">
        <v>283</v>
      </c>
    </row>
    <row r="6" spans="1:11" ht="47.25" customHeight="1" x14ac:dyDescent="0.25">
      <c r="B6" s="78" t="s">
        <v>61</v>
      </c>
      <c r="C6" s="78" t="s">
        <v>61</v>
      </c>
      <c r="D6" s="78" t="s">
        <v>61</v>
      </c>
      <c r="E6" s="78" t="s">
        <v>61</v>
      </c>
      <c r="F6" s="78" t="s">
        <v>61</v>
      </c>
      <c r="G6" s="78" t="s">
        <v>61</v>
      </c>
      <c r="H6" s="78" t="s">
        <v>61</v>
      </c>
      <c r="I6" s="78" t="s">
        <v>61</v>
      </c>
      <c r="J6" s="78" t="s">
        <v>61</v>
      </c>
      <c r="K6" s="78" t="s">
        <v>61</v>
      </c>
    </row>
    <row r="7" spans="1:11" x14ac:dyDescent="0.25">
      <c r="A7" s="79"/>
      <c r="B7" s="80" t="s">
        <v>188</v>
      </c>
      <c r="C7" s="80" t="s">
        <v>188</v>
      </c>
      <c r="D7" s="80" t="s">
        <v>188</v>
      </c>
      <c r="E7" s="80" t="s">
        <v>188</v>
      </c>
      <c r="F7" s="80" t="s">
        <v>188</v>
      </c>
      <c r="G7" s="80" t="s">
        <v>188</v>
      </c>
      <c r="H7" s="80" t="s">
        <v>188</v>
      </c>
      <c r="I7" s="80" t="s">
        <v>188</v>
      </c>
      <c r="J7" s="80" t="s">
        <v>188</v>
      </c>
      <c r="K7" s="80" t="s">
        <v>188</v>
      </c>
    </row>
    <row r="8" spans="1:11" x14ac:dyDescent="0.25">
      <c r="A8" s="72" t="s">
        <v>191</v>
      </c>
      <c r="B8" s="81"/>
    </row>
    <row r="9" spans="1:11" x14ac:dyDescent="0.25">
      <c r="A9" s="82" t="s">
        <v>251</v>
      </c>
      <c r="B9" s="70">
        <v>410339.40100000001</v>
      </c>
      <c r="C9" s="70">
        <v>454054.05466370034</v>
      </c>
      <c r="D9" s="70">
        <v>477592.94074288814</v>
      </c>
      <c r="E9" s="70">
        <v>509148.33399834222</v>
      </c>
      <c r="F9" s="70">
        <v>543143.34080655361</v>
      </c>
      <c r="G9" s="70">
        <v>574310.73720964743</v>
      </c>
      <c r="H9" s="70">
        <v>612168.93373136432</v>
      </c>
      <c r="I9" s="70">
        <v>635938.25701735355</v>
      </c>
      <c r="J9" s="70">
        <v>674362.18258388829</v>
      </c>
      <c r="K9" s="70">
        <v>707615.55094282795</v>
      </c>
    </row>
    <row r="10" spans="1:11" x14ac:dyDescent="0.25">
      <c r="A10" s="82" t="s">
        <v>252</v>
      </c>
      <c r="B10" s="70">
        <v>152150.758</v>
      </c>
      <c r="C10" s="70">
        <v>164533.27500660802</v>
      </c>
      <c r="D10" s="70">
        <v>217186.12871660804</v>
      </c>
      <c r="E10" s="70">
        <v>231033.9159519471</v>
      </c>
      <c r="F10" s="70">
        <v>243467.37020744709</v>
      </c>
      <c r="G10" s="70">
        <v>252575.08468944713</v>
      </c>
      <c r="H10" s="70">
        <v>262402.4310119471</v>
      </c>
      <c r="I10" s="70">
        <v>274135.37166744721</v>
      </c>
      <c r="J10" s="70">
        <v>285573.28765894711</v>
      </c>
      <c r="K10" s="70">
        <v>296328.41299950011</v>
      </c>
    </row>
    <row r="11" spans="1:11" x14ac:dyDescent="0.25">
      <c r="A11" s="82" t="s">
        <v>253</v>
      </c>
      <c r="B11" s="70">
        <v>20812.622759999998</v>
      </c>
      <c r="C11" s="70">
        <v>17647.011470000005</v>
      </c>
      <c r="D11" s="70">
        <v>17726.232799999998</v>
      </c>
      <c r="E11" s="70">
        <v>18169.242480000004</v>
      </c>
      <c r="F11" s="70">
        <v>18582.329650000007</v>
      </c>
      <c r="G11" s="70">
        <v>18983.902649999996</v>
      </c>
      <c r="H11" s="70">
        <v>19398.228780000001</v>
      </c>
      <c r="I11" s="70">
        <v>19836.123060000005</v>
      </c>
      <c r="J11" s="70">
        <v>20280.361940000003</v>
      </c>
      <c r="K11" s="70">
        <v>20719.766850000007</v>
      </c>
    </row>
    <row r="12" spans="1:11" x14ac:dyDescent="0.25">
      <c r="A12" s="82" t="s">
        <v>254</v>
      </c>
      <c r="B12" s="70">
        <v>196667.56419999994</v>
      </c>
      <c r="C12" s="70">
        <v>205495.59117999996</v>
      </c>
      <c r="D12" s="70">
        <v>208061.37838999991</v>
      </c>
      <c r="E12" s="70">
        <v>214200.96263000005</v>
      </c>
      <c r="F12" s="70">
        <v>220956.50583999991</v>
      </c>
      <c r="G12" s="70">
        <v>226033.81573</v>
      </c>
      <c r="H12" s="70">
        <v>232269.29475999982</v>
      </c>
      <c r="I12" s="70">
        <v>238614.37015999996</v>
      </c>
      <c r="J12" s="70">
        <v>244463.15252999985</v>
      </c>
      <c r="K12" s="70">
        <v>250383.99752000012</v>
      </c>
    </row>
    <row r="13" spans="1:11" x14ac:dyDescent="0.25">
      <c r="A13" s="82" t="s">
        <v>255</v>
      </c>
      <c r="B13" s="70">
        <v>10500</v>
      </c>
      <c r="C13" s="70">
        <v>15110.8</v>
      </c>
      <c r="D13" s="70">
        <v>19930.124199999998</v>
      </c>
      <c r="E13" s="70">
        <v>23614.03023</v>
      </c>
      <c r="F13" s="70">
        <v>26911.684679999998</v>
      </c>
      <c r="G13" s="70">
        <v>31226.68232</v>
      </c>
      <c r="H13" s="70">
        <v>33061.194410000004</v>
      </c>
      <c r="I13" s="70">
        <v>33804.337850000004</v>
      </c>
      <c r="J13" s="70">
        <v>34605.948989999997</v>
      </c>
      <c r="K13" s="70">
        <v>35943.800149999995</v>
      </c>
    </row>
    <row r="14" spans="1:11" x14ac:dyDescent="0.25">
      <c r="A14" s="82" t="s">
        <v>256</v>
      </c>
      <c r="B14" s="70">
        <v>9621.80458</v>
      </c>
      <c r="C14" s="70">
        <v>10036.40379</v>
      </c>
      <c r="D14" s="70">
        <v>10271.336650000003</v>
      </c>
      <c r="E14" s="70">
        <v>10504.992819999999</v>
      </c>
      <c r="F14" s="70">
        <v>10733.463740000003</v>
      </c>
      <c r="G14" s="70">
        <v>10956.174800000001</v>
      </c>
      <c r="H14" s="70">
        <v>11173.898020000001</v>
      </c>
      <c r="I14" s="70">
        <v>11395.94911</v>
      </c>
      <c r="J14" s="70">
        <v>11621.01993</v>
      </c>
      <c r="K14" s="70">
        <v>11840.33914</v>
      </c>
    </row>
    <row r="15" spans="1:11" x14ac:dyDescent="0.25">
      <c r="B15" s="70"/>
      <c r="C15" s="83"/>
      <c r="D15" s="83"/>
      <c r="E15" s="83"/>
      <c r="F15" s="83"/>
      <c r="G15" s="83"/>
      <c r="H15" s="83"/>
      <c r="I15" s="83"/>
      <c r="J15" s="83"/>
      <c r="K15" s="83"/>
    </row>
    <row r="16" spans="1:11" ht="15.75" thickBot="1" x14ac:dyDescent="0.3">
      <c r="A16" s="84" t="s">
        <v>200</v>
      </c>
      <c r="B16" s="85">
        <v>800092.15053999983</v>
      </c>
      <c r="C16" s="85">
        <v>866877.13611030846</v>
      </c>
      <c r="D16" s="85">
        <v>950768.14149949607</v>
      </c>
      <c r="E16" s="85">
        <v>1006671.4781102894</v>
      </c>
      <c r="F16" s="85">
        <v>1063794.6949240007</v>
      </c>
      <c r="G16" s="85">
        <v>1114086.3973990944</v>
      </c>
      <c r="H16" s="85">
        <v>1170473.9807133111</v>
      </c>
      <c r="I16" s="85">
        <v>1213724.4088648008</v>
      </c>
      <c r="J16" s="85">
        <v>1270905.9536328351</v>
      </c>
      <c r="K16" s="85">
        <v>1322831.8676023283</v>
      </c>
    </row>
    <row r="18" spans="1:11" x14ac:dyDescent="0.25">
      <c r="A18" s="72" t="s">
        <v>204</v>
      </c>
      <c r="B18" s="81"/>
    </row>
    <row r="19" spans="1:11" x14ac:dyDescent="0.25">
      <c r="A19" s="82" t="s">
        <v>257</v>
      </c>
      <c r="B19" s="70">
        <v>547142.48759000015</v>
      </c>
      <c r="C19" s="70">
        <v>562844.93389000045</v>
      </c>
      <c r="D19" s="70">
        <v>590135.17953000113</v>
      </c>
      <c r="E19" s="70">
        <v>609314.08964999998</v>
      </c>
      <c r="F19" s="70">
        <v>625817.1444200034</v>
      </c>
      <c r="G19" s="70">
        <v>645591.24440999608</v>
      </c>
      <c r="H19" s="70">
        <v>665726.16541999753</v>
      </c>
      <c r="I19" s="70">
        <v>689513.08919000148</v>
      </c>
      <c r="J19" s="70">
        <v>711642.83154000191</v>
      </c>
      <c r="K19" s="70">
        <v>734701.2610300004</v>
      </c>
    </row>
    <row r="20" spans="1:11" x14ac:dyDescent="0.25">
      <c r="A20" s="82" t="s">
        <v>258</v>
      </c>
      <c r="B20" s="70">
        <v>72441.592760000014</v>
      </c>
      <c r="C20" s="70">
        <v>71541.955480000004</v>
      </c>
      <c r="D20" s="70">
        <v>74711.177950000012</v>
      </c>
      <c r="E20" s="70">
        <v>84154.277080000014</v>
      </c>
      <c r="F20" s="70">
        <v>91484.013550000003</v>
      </c>
      <c r="G20" s="70">
        <v>98400.888749999998</v>
      </c>
      <c r="H20" s="70">
        <v>105537.29458000002</v>
      </c>
      <c r="I20" s="70">
        <v>112896.12001999997</v>
      </c>
      <c r="J20" s="70">
        <v>123544.87899999996</v>
      </c>
      <c r="K20" s="70">
        <v>124934.23783</v>
      </c>
    </row>
    <row r="21" spans="1:11" x14ac:dyDescent="0.25">
      <c r="A21" s="82" t="s">
        <v>259</v>
      </c>
      <c r="B21" s="70">
        <v>59050.818359999997</v>
      </c>
      <c r="C21" s="70">
        <v>65310.970700000005</v>
      </c>
      <c r="D21" s="70">
        <v>65781.669040000008</v>
      </c>
      <c r="E21" s="70">
        <v>64121.977650000001</v>
      </c>
      <c r="F21" s="70">
        <v>55482.402669999996</v>
      </c>
      <c r="G21" s="70">
        <v>53542.865999999995</v>
      </c>
      <c r="H21" s="70">
        <v>54261.782349999994</v>
      </c>
      <c r="I21" s="70">
        <v>54703.677029999999</v>
      </c>
      <c r="J21" s="70">
        <v>55117.167760000004</v>
      </c>
      <c r="K21" s="70">
        <v>55465.708760000009</v>
      </c>
    </row>
    <row r="22" spans="1:11" x14ac:dyDescent="0.25">
      <c r="A22" s="82"/>
      <c r="B22" s="70"/>
      <c r="C22" s="70"/>
      <c r="D22" s="70"/>
      <c r="E22" s="70"/>
      <c r="F22" s="70"/>
      <c r="G22" s="70"/>
      <c r="H22" s="70"/>
      <c r="I22" s="70"/>
      <c r="J22" s="70"/>
      <c r="K22" s="70"/>
    </row>
    <row r="23" spans="1:11" x14ac:dyDescent="0.25">
      <c r="B23" s="70"/>
      <c r="C23" s="83"/>
      <c r="D23" s="83"/>
      <c r="E23" s="83"/>
      <c r="F23" s="83"/>
      <c r="G23" s="83"/>
      <c r="H23" s="83"/>
      <c r="I23" s="83"/>
      <c r="J23" s="83"/>
      <c r="K23" s="83"/>
    </row>
    <row r="24" spans="1:11" ht="15.75" thickBot="1" x14ac:dyDescent="0.3">
      <c r="A24" s="84" t="s">
        <v>208</v>
      </c>
      <c r="B24" s="85">
        <v>678634.89871000021</v>
      </c>
      <c r="C24" s="85">
        <v>699697.8600700004</v>
      </c>
      <c r="D24" s="85">
        <v>730628.02652000124</v>
      </c>
      <c r="E24" s="85">
        <v>757590.34438000002</v>
      </c>
      <c r="F24" s="85">
        <v>772783.56064000342</v>
      </c>
      <c r="G24" s="85">
        <v>797534.99915999616</v>
      </c>
      <c r="H24" s="85">
        <v>825525.24234999751</v>
      </c>
      <c r="I24" s="85">
        <v>857112.88624000142</v>
      </c>
      <c r="J24" s="85">
        <v>890304.87830000184</v>
      </c>
      <c r="K24" s="85">
        <v>915101.20762000047</v>
      </c>
    </row>
    <row r="25" spans="1:11" ht="25.5" customHeight="1" x14ac:dyDescent="0.25">
      <c r="B25" s="83"/>
      <c r="C25" s="83"/>
      <c r="D25" s="83"/>
      <c r="E25" s="83"/>
    </row>
    <row r="26" spans="1:11" ht="15.75" thickBot="1" x14ac:dyDescent="0.3">
      <c r="A26" s="84" t="s">
        <v>209</v>
      </c>
      <c r="B26" s="85">
        <v>121457.25182999962</v>
      </c>
      <c r="C26" s="85">
        <v>167179.27604030806</v>
      </c>
      <c r="D26" s="85">
        <v>220140.11497949483</v>
      </c>
      <c r="E26" s="85">
        <v>249081.13373028941</v>
      </c>
      <c r="F26" s="85">
        <v>291011.13428399723</v>
      </c>
      <c r="G26" s="85">
        <v>316551.39823909826</v>
      </c>
      <c r="H26" s="85">
        <v>344948.73836331361</v>
      </c>
      <c r="I26" s="85">
        <v>356611.5226247994</v>
      </c>
      <c r="J26" s="85">
        <v>380601.07533283322</v>
      </c>
      <c r="K26" s="85">
        <v>407730.65998232784</v>
      </c>
    </row>
    <row r="27" spans="1:11" x14ac:dyDescent="0.25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</row>
    <row r="28" spans="1:11" x14ac:dyDescent="0.25">
      <c r="A28" s="72" t="s">
        <v>260</v>
      </c>
      <c r="B28" s="81"/>
    </row>
    <row r="29" spans="1:11" x14ac:dyDescent="0.25">
      <c r="A29" s="71" t="s">
        <v>261</v>
      </c>
      <c r="B29" s="70">
        <v>187739.63743</v>
      </c>
      <c r="C29" s="70">
        <v>152333.42249999999</v>
      </c>
      <c r="D29" s="70">
        <v>97998.285900000003</v>
      </c>
      <c r="E29" s="70">
        <v>48605.592409999997</v>
      </c>
      <c r="F29" s="70">
        <v>44877.732610000006</v>
      </c>
      <c r="G29" s="70">
        <v>32245.739309999997</v>
      </c>
      <c r="H29" s="70">
        <v>33728.117400000003</v>
      </c>
      <c r="I29" s="70">
        <v>33448.091330000003</v>
      </c>
      <c r="J29" s="70">
        <v>34029.98936</v>
      </c>
      <c r="K29" s="70">
        <v>32103.705999999998</v>
      </c>
    </row>
    <row r="30" spans="1:11" x14ac:dyDescent="0.25">
      <c r="A30" s="71" t="s">
        <v>262</v>
      </c>
      <c r="B30" s="70">
        <v>3500.0010000000002</v>
      </c>
      <c r="C30" s="70">
        <v>3500.0010000000002</v>
      </c>
      <c r="D30" s="70">
        <v>3500.0010000000002</v>
      </c>
      <c r="E30" s="70">
        <v>3500.0010000000002</v>
      </c>
      <c r="F30" s="70">
        <v>3500.0010000000002</v>
      </c>
      <c r="G30" s="70">
        <v>3500.0010000000002</v>
      </c>
      <c r="H30" s="70">
        <v>3500.0010000000002</v>
      </c>
      <c r="I30" s="70">
        <v>3500.0010000000002</v>
      </c>
      <c r="J30" s="70">
        <v>3500.0010000000002</v>
      </c>
      <c r="K30" s="70">
        <v>3500.0010000000002</v>
      </c>
    </row>
    <row r="31" spans="1:11" x14ac:dyDescent="0.25">
      <c r="A31" s="71" t="s">
        <v>219</v>
      </c>
      <c r="B31" s="70">
        <v>341915.61432592163</v>
      </c>
      <c r="C31" s="70">
        <v>226280.13856577792</v>
      </c>
      <c r="D31" s="70">
        <v>136959.28235557367</v>
      </c>
      <c r="E31" s="70">
        <v>128707.59198039587</v>
      </c>
      <c r="F31" s="70">
        <v>87505.320472029489</v>
      </c>
      <c r="G31" s="70">
        <v>85948.024832825002</v>
      </c>
      <c r="H31" s="70">
        <v>69404.546227588726</v>
      </c>
      <c r="I31" s="70">
        <v>87201.808605620085</v>
      </c>
      <c r="J31" s="70">
        <v>-40743.211007615435</v>
      </c>
      <c r="K31" s="70">
        <v>-62704.074247760043</v>
      </c>
    </row>
    <row r="32" spans="1:11" x14ac:dyDescent="0.25">
      <c r="A32" s="71" t="s">
        <v>263</v>
      </c>
      <c r="B32" s="70">
        <v>23410</v>
      </c>
      <c r="C32" s="70">
        <v>34620</v>
      </c>
      <c r="D32" s="70">
        <v>15700</v>
      </c>
      <c r="E32" s="70">
        <v>2000</v>
      </c>
      <c r="F32" s="70">
        <v>9990</v>
      </c>
      <c r="G32" s="70">
        <v>2000</v>
      </c>
      <c r="H32" s="70">
        <v>2000</v>
      </c>
      <c r="I32" s="70">
        <v>2000</v>
      </c>
      <c r="J32" s="70">
        <v>2000</v>
      </c>
      <c r="K32" s="70">
        <v>34000</v>
      </c>
    </row>
    <row r="33" spans="1:11" x14ac:dyDescent="0.25">
      <c r="A33" s="71" t="s">
        <v>264</v>
      </c>
      <c r="B33" s="70">
        <v>0</v>
      </c>
      <c r="C33" s="70">
        <v>0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</row>
    <row r="34" spans="1:11" x14ac:dyDescent="0.25">
      <c r="B34" s="70"/>
      <c r="C34" s="83"/>
      <c r="D34" s="83"/>
      <c r="E34" s="83"/>
      <c r="F34" s="83"/>
      <c r="G34" s="83"/>
      <c r="H34" s="83"/>
      <c r="I34" s="83"/>
      <c r="J34" s="83"/>
      <c r="K34" s="83"/>
    </row>
    <row r="35" spans="1:11" ht="15.75" thickBot="1" x14ac:dyDescent="0.3">
      <c r="A35" s="84" t="s">
        <v>222</v>
      </c>
      <c r="B35" s="85">
        <v>556565.25275592157</v>
      </c>
      <c r="C35" s="85">
        <v>416733.56206577789</v>
      </c>
      <c r="D35" s="85">
        <v>254157.56925557368</v>
      </c>
      <c r="E35" s="85">
        <v>182813.18539039587</v>
      </c>
      <c r="F35" s="85">
        <v>145873.0540820295</v>
      </c>
      <c r="G35" s="85">
        <v>123693.765142825</v>
      </c>
      <c r="H35" s="85">
        <v>108632.66462758873</v>
      </c>
      <c r="I35" s="85">
        <v>126149.90093562008</v>
      </c>
      <c r="J35" s="85">
        <v>-1213.2206476154388</v>
      </c>
      <c r="K35" s="85">
        <v>6899.6327522399515</v>
      </c>
    </row>
    <row r="37" spans="1:11" x14ac:dyDescent="0.25">
      <c r="A37" s="72" t="s">
        <v>223</v>
      </c>
      <c r="B37" s="81"/>
    </row>
    <row r="38" spans="1:11" x14ac:dyDescent="0.25">
      <c r="A38" s="71" t="s">
        <v>229</v>
      </c>
      <c r="B38" s="81"/>
    </row>
    <row r="39" spans="1:11" x14ac:dyDescent="0.25">
      <c r="A39" s="71" t="s">
        <v>303</v>
      </c>
      <c r="B39" s="70">
        <v>75400.720650000003</v>
      </c>
      <c r="C39" s="70">
        <v>68969.988939999996</v>
      </c>
      <c r="D39" s="70">
        <v>63779.916170000004</v>
      </c>
      <c r="E39" s="70">
        <v>71282.286729999993</v>
      </c>
      <c r="F39" s="70">
        <v>46111.384489999997</v>
      </c>
      <c r="G39" s="70">
        <v>44955.198620000003</v>
      </c>
      <c r="H39" s="70">
        <v>26780.731489999998</v>
      </c>
      <c r="I39" s="70">
        <v>40144.849969999988</v>
      </c>
      <c r="J39" s="70">
        <v>28055.445249999993</v>
      </c>
      <c r="K39" s="70">
        <v>29048.738380000003</v>
      </c>
    </row>
    <row r="40" spans="1:11" x14ac:dyDescent="0.25">
      <c r="A40" s="71" t="s">
        <v>304</v>
      </c>
      <c r="B40" s="70">
        <v>368303.10607999982</v>
      </c>
      <c r="C40" s="70">
        <v>280846.81725000002</v>
      </c>
      <c r="D40" s="70">
        <v>151872.99518</v>
      </c>
      <c r="E40" s="70">
        <v>63170.367359999997</v>
      </c>
      <c r="F40" s="70">
        <v>91963.824560000008</v>
      </c>
      <c r="G40" s="70">
        <v>119465.11805000002</v>
      </c>
      <c r="H40" s="70">
        <v>180145.23833000008</v>
      </c>
      <c r="I40" s="70">
        <v>184415.46158999993</v>
      </c>
      <c r="J40" s="70">
        <v>115814.67195</v>
      </c>
      <c r="K40" s="70">
        <v>163185.56606000001</v>
      </c>
    </row>
    <row r="41" spans="1:11" x14ac:dyDescent="0.25">
      <c r="A41" s="71" t="s">
        <v>305</v>
      </c>
      <c r="B41" s="70">
        <v>234318.41081000009</v>
      </c>
      <c r="C41" s="70">
        <v>234095.60894000003</v>
      </c>
      <c r="D41" s="70">
        <v>258644.92348999993</v>
      </c>
      <c r="E41" s="70">
        <v>297442.0835400002</v>
      </c>
      <c r="F41" s="70">
        <v>298809.21681000001</v>
      </c>
      <c r="G41" s="70">
        <v>275824.3567200001</v>
      </c>
      <c r="H41" s="70">
        <v>246655.5544799999</v>
      </c>
      <c r="I41" s="70">
        <v>258201.25588999991</v>
      </c>
      <c r="J41" s="70">
        <v>235517.37033999999</v>
      </c>
      <c r="K41" s="70">
        <v>222395.65493000011</v>
      </c>
    </row>
    <row r="42" spans="1:11" x14ac:dyDescent="0.25">
      <c r="A42" s="71" t="s">
        <v>224</v>
      </c>
      <c r="B42" s="70">
        <v>0.26704592123860493</v>
      </c>
      <c r="C42" s="70">
        <v>0.42297608594526537</v>
      </c>
      <c r="D42" s="70">
        <v>-0.15060493140481412</v>
      </c>
      <c r="E42" s="70">
        <v>-0.41850931488443166</v>
      </c>
      <c r="F42" s="70">
        <v>-0.23749397322535515</v>
      </c>
      <c r="G42" s="70">
        <v>0.48999192315386608</v>
      </c>
      <c r="H42" s="70">
        <v>-0.12130909765255637</v>
      </c>
      <c r="I42" s="70">
        <v>-0.14388958035851829</v>
      </c>
      <c r="J42" s="70">
        <v>0.3671452178095933</v>
      </c>
      <c r="K42" s="70">
        <v>0.33336456766119227</v>
      </c>
    </row>
    <row r="43" spans="1:11" x14ac:dyDescent="0.25">
      <c r="A43" s="71" t="s">
        <v>225</v>
      </c>
      <c r="B43" s="70">
        <v>0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</row>
    <row r="44" spans="1:11" x14ac:dyDescent="0.25">
      <c r="B44" s="70"/>
      <c r="C44" s="83"/>
      <c r="D44" s="83"/>
      <c r="E44" s="83"/>
      <c r="F44" s="83"/>
      <c r="G44" s="83"/>
      <c r="H44" s="83"/>
      <c r="I44" s="83"/>
      <c r="J44" s="83"/>
      <c r="K44" s="83"/>
    </row>
    <row r="45" spans="1:11" ht="15.75" thickBot="1" x14ac:dyDescent="0.3">
      <c r="A45" s="84" t="s">
        <v>226</v>
      </c>
      <c r="B45" s="85">
        <v>678022.50458592107</v>
      </c>
      <c r="C45" s="85">
        <v>583912.83810608601</v>
      </c>
      <c r="D45" s="85">
        <v>474297.6842350685</v>
      </c>
      <c r="E45" s="85">
        <v>431894.31912068534</v>
      </c>
      <c r="F45" s="85">
        <v>436884.18836602679</v>
      </c>
      <c r="G45" s="85">
        <v>440245.16338192328</v>
      </c>
      <c r="H45" s="85">
        <v>453581.40299090231</v>
      </c>
      <c r="I45" s="85">
        <v>482761.42356041947</v>
      </c>
      <c r="J45" s="85">
        <v>379387.85468521784</v>
      </c>
      <c r="K45" s="85">
        <v>414630.29273456777</v>
      </c>
    </row>
    <row r="46" spans="1:11" ht="6" customHeight="1" x14ac:dyDescent="0.25"/>
    <row r="47" spans="1:11" ht="15.75" thickBot="1" x14ac:dyDescent="0.3">
      <c r="A47" s="84" t="s">
        <v>265</v>
      </c>
      <c r="B47" s="85">
        <v>-121457.2518299995</v>
      </c>
      <c r="C47" s="85">
        <v>-167179.27604030812</v>
      </c>
      <c r="D47" s="85">
        <v>-220140.11497949483</v>
      </c>
      <c r="E47" s="85">
        <v>-249081.13373028947</v>
      </c>
      <c r="F47" s="85">
        <v>-291011.13428399729</v>
      </c>
      <c r="G47" s="85">
        <v>-316551.39823909826</v>
      </c>
      <c r="H47" s="85">
        <v>-344948.73836331361</v>
      </c>
      <c r="I47" s="85">
        <v>-356611.5226247994</v>
      </c>
      <c r="J47" s="85">
        <v>-380601.07533283328</v>
      </c>
      <c r="K47" s="85">
        <v>-407730.65998232784</v>
      </c>
    </row>
    <row r="48" spans="1:11" ht="6" customHeight="1" x14ac:dyDescent="0.25"/>
    <row r="49" spans="1:11" ht="15.75" thickBot="1" x14ac:dyDescent="0.3">
      <c r="A49" s="84" t="s">
        <v>266</v>
      </c>
      <c r="B49" s="85">
        <v>1.1641532182693481E-10</v>
      </c>
      <c r="C49" s="85">
        <v>0</v>
      </c>
      <c r="D49" s="85">
        <v>0</v>
      </c>
      <c r="E49" s="85">
        <v>0</v>
      </c>
      <c r="F49" s="85">
        <v>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</row>
    <row r="51" spans="1:11" ht="42" customHeight="1" x14ac:dyDescent="0.25">
      <c r="A51" s="86" t="s">
        <v>267</v>
      </c>
      <c r="B51" s="83">
        <v>222636.29850999996</v>
      </c>
      <c r="C51" s="83">
        <v>246385.48399000018</v>
      </c>
      <c r="D51" s="83">
        <v>274731.12579000002</v>
      </c>
      <c r="E51" s="83">
        <v>308678.4502799997</v>
      </c>
      <c r="F51" s="83">
        <v>339294.44568000006</v>
      </c>
      <c r="G51" s="83">
        <v>365260.82953999989</v>
      </c>
      <c r="H51" s="83">
        <v>394997.72923999972</v>
      </c>
      <c r="I51" s="83">
        <v>412226.66056999966</v>
      </c>
      <c r="J51" s="83">
        <v>434427.49343000009</v>
      </c>
      <c r="K51" s="83">
        <v>466040.50754999986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C8B0-B39F-4670-A3EF-931DFB697BA4}">
  <sheetPr>
    <pageSetUpPr fitToPage="1"/>
  </sheetPr>
  <dimension ref="A1:K112"/>
  <sheetViews>
    <sheetView showGridLines="0" zoomScale="60" zoomScaleNormal="60" workbookViewId="0">
      <selection activeCell="N17" sqref="N17"/>
    </sheetView>
  </sheetViews>
  <sheetFormatPr defaultRowHeight="15" x14ac:dyDescent="0.25"/>
  <cols>
    <col min="1" max="1" width="83.5703125" customWidth="1"/>
    <col min="2" max="10" width="18.85546875" customWidth="1"/>
    <col min="11" max="11" width="18.7109375" customWidth="1"/>
  </cols>
  <sheetData>
    <row r="1" spans="1:11" s="71" customFormat="1" x14ac:dyDescent="0.25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s="71" customFormat="1" ht="18.75" x14ac:dyDescent="0.3">
      <c r="A2" s="74" t="s">
        <v>177</v>
      </c>
    </row>
    <row r="3" spans="1:11" s="71" customFormat="1" ht="18.75" x14ac:dyDescent="0.3">
      <c r="A3" s="74" t="s">
        <v>287</v>
      </c>
      <c r="C3" s="75">
        <v>2025</v>
      </c>
      <c r="D3" s="75">
        <v>2026</v>
      </c>
      <c r="E3" s="75">
        <v>2027</v>
      </c>
      <c r="F3" s="75">
        <v>2028</v>
      </c>
      <c r="G3" s="75">
        <v>2029</v>
      </c>
      <c r="H3" s="75">
        <v>2030</v>
      </c>
      <c r="I3" s="75">
        <v>2031</v>
      </c>
      <c r="J3" s="75">
        <v>2032</v>
      </c>
      <c r="K3" s="75">
        <v>2033</v>
      </c>
    </row>
    <row r="4" spans="1:11" s="71" customFormat="1" x14ac:dyDescent="0.25">
      <c r="A4" s="76">
        <v>2023</v>
      </c>
      <c r="B4" s="76" t="s">
        <v>61</v>
      </c>
      <c r="C4" s="76">
        <v>26</v>
      </c>
      <c r="D4" s="76">
        <v>27</v>
      </c>
      <c r="E4" s="76">
        <v>28</v>
      </c>
      <c r="F4" s="76">
        <v>29</v>
      </c>
      <c r="G4" s="76">
        <v>30</v>
      </c>
      <c r="H4" s="76">
        <v>31</v>
      </c>
      <c r="I4" s="76">
        <v>32</v>
      </c>
      <c r="J4" s="76">
        <v>33</v>
      </c>
      <c r="K4" s="76">
        <v>34</v>
      </c>
    </row>
    <row r="5" spans="1:11" s="71" customFormat="1" x14ac:dyDescent="0.25">
      <c r="B5" s="77" t="s">
        <v>272</v>
      </c>
      <c r="C5" s="77" t="s">
        <v>275</v>
      </c>
      <c r="D5" s="77" t="s">
        <v>276</v>
      </c>
      <c r="E5" s="77" t="s">
        <v>277</v>
      </c>
      <c r="F5" s="77" t="s">
        <v>278</v>
      </c>
      <c r="G5" s="77" t="s">
        <v>279</v>
      </c>
      <c r="H5" s="77" t="s">
        <v>280</v>
      </c>
      <c r="I5" s="77" t="s">
        <v>281</v>
      </c>
      <c r="J5" s="77" t="s">
        <v>282</v>
      </c>
      <c r="K5" s="77" t="s">
        <v>283</v>
      </c>
    </row>
    <row r="6" spans="1:11" s="71" customFormat="1" ht="47.25" customHeight="1" x14ac:dyDescent="0.25">
      <c r="B6" s="78" t="s">
        <v>61</v>
      </c>
      <c r="C6" s="78" t="s">
        <v>61</v>
      </c>
      <c r="D6" s="78" t="s">
        <v>61</v>
      </c>
      <c r="E6" s="78" t="s">
        <v>61</v>
      </c>
      <c r="F6" s="78" t="s">
        <v>61</v>
      </c>
      <c r="G6" s="78" t="s">
        <v>61</v>
      </c>
      <c r="H6" s="78" t="s">
        <v>61</v>
      </c>
      <c r="I6" s="78" t="s">
        <v>61</v>
      </c>
      <c r="J6" s="78" t="s">
        <v>61</v>
      </c>
      <c r="K6" s="78" t="s">
        <v>61</v>
      </c>
    </row>
    <row r="7" spans="1:11" s="71" customFormat="1" x14ac:dyDescent="0.25">
      <c r="A7" s="79"/>
      <c r="B7" s="80" t="s">
        <v>188</v>
      </c>
      <c r="C7" s="80" t="s">
        <v>188</v>
      </c>
      <c r="D7" s="80" t="s">
        <v>188</v>
      </c>
      <c r="E7" s="80" t="s">
        <v>188</v>
      </c>
      <c r="F7" s="80" t="s">
        <v>188</v>
      </c>
      <c r="G7" s="80" t="s">
        <v>188</v>
      </c>
      <c r="H7" s="80" t="s">
        <v>188</v>
      </c>
      <c r="I7" s="80" t="s">
        <v>188</v>
      </c>
      <c r="J7" s="80" t="s">
        <v>188</v>
      </c>
      <c r="K7" s="80" t="s">
        <v>188</v>
      </c>
    </row>
    <row r="8" spans="1:11" s="71" customFormat="1" x14ac:dyDescent="0.25">
      <c r="A8" s="72" t="s">
        <v>191</v>
      </c>
      <c r="B8" s="81"/>
    </row>
    <row r="9" spans="1:11" s="71" customFormat="1" x14ac:dyDescent="0.25">
      <c r="A9" s="82" t="s">
        <v>251</v>
      </c>
      <c r="B9" s="70">
        <v>22846.539000000001</v>
      </c>
      <c r="C9" s="70">
        <v>24867.897620000003</v>
      </c>
      <c r="D9" s="70">
        <v>23769.786219999998</v>
      </c>
      <c r="E9" s="70">
        <v>24606.949350000006</v>
      </c>
      <c r="F9" s="70">
        <v>25780.37557</v>
      </c>
      <c r="G9" s="70">
        <v>25774.099719999995</v>
      </c>
      <c r="H9" s="70">
        <v>26815.50187</v>
      </c>
      <c r="I9" s="70">
        <v>27753.519179999999</v>
      </c>
      <c r="J9" s="70">
        <v>27848.602320000002</v>
      </c>
      <c r="K9" s="70">
        <v>28826.575410000005</v>
      </c>
    </row>
    <row r="10" spans="1:11" s="71" customFormat="1" x14ac:dyDescent="0.25">
      <c r="A10" s="82" t="s">
        <v>252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</row>
    <row r="11" spans="1:11" s="71" customFormat="1" x14ac:dyDescent="0.25">
      <c r="A11" s="82" t="s">
        <v>253</v>
      </c>
      <c r="B11" s="70">
        <v>0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</row>
    <row r="12" spans="1:11" s="71" customFormat="1" x14ac:dyDescent="0.25">
      <c r="A12" s="82" t="s">
        <v>254</v>
      </c>
      <c r="B12" s="70">
        <v>551.77871000000005</v>
      </c>
      <c r="C12" s="70">
        <v>757.92363999999998</v>
      </c>
      <c r="D12" s="70">
        <v>466.19657999999998</v>
      </c>
      <c r="E12" s="70">
        <v>475.98671999999999</v>
      </c>
      <c r="F12" s="70">
        <v>692.58019999999999</v>
      </c>
      <c r="G12" s="70">
        <v>494.73106999999993</v>
      </c>
      <c r="H12" s="70">
        <v>504.13095999999996</v>
      </c>
      <c r="I12" s="70">
        <v>732.81206999999995</v>
      </c>
      <c r="J12" s="70">
        <v>522.95622000000014</v>
      </c>
      <c r="K12" s="70">
        <v>532.36943999999994</v>
      </c>
    </row>
    <row r="13" spans="1:11" s="71" customFormat="1" x14ac:dyDescent="0.25">
      <c r="A13" s="82" t="s">
        <v>255</v>
      </c>
      <c r="B13" s="70">
        <v>0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</row>
    <row r="14" spans="1:11" s="71" customFormat="1" x14ac:dyDescent="0.25">
      <c r="A14" s="82" t="s">
        <v>256</v>
      </c>
      <c r="B14" s="70">
        <v>0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</row>
    <row r="15" spans="1:11" s="71" customFormat="1" x14ac:dyDescent="0.25">
      <c r="B15" s="70"/>
      <c r="C15" s="83"/>
      <c r="D15" s="83"/>
      <c r="E15" s="83"/>
      <c r="F15" s="83"/>
      <c r="G15" s="83"/>
      <c r="H15" s="83"/>
      <c r="I15" s="83"/>
      <c r="J15" s="83"/>
      <c r="K15" s="83"/>
    </row>
    <row r="16" spans="1:11" s="71" customFormat="1" ht="15.75" thickBot="1" x14ac:dyDescent="0.3">
      <c r="A16" s="84" t="s">
        <v>200</v>
      </c>
      <c r="B16" s="85">
        <v>23398.317709999999</v>
      </c>
      <c r="C16" s="85">
        <v>25625.821260000004</v>
      </c>
      <c r="D16" s="85">
        <v>24235.982799999998</v>
      </c>
      <c r="E16" s="85">
        <v>25082.936070000007</v>
      </c>
      <c r="F16" s="85">
        <v>26472.95577</v>
      </c>
      <c r="G16" s="85">
        <v>26268.830789999996</v>
      </c>
      <c r="H16" s="85">
        <v>27319.632829999999</v>
      </c>
      <c r="I16" s="85">
        <v>28486.331249999999</v>
      </c>
      <c r="J16" s="85">
        <v>28371.558540000002</v>
      </c>
      <c r="K16" s="85">
        <v>29358.944850000003</v>
      </c>
    </row>
    <row r="17" spans="1:11" s="71" customFormat="1" x14ac:dyDescent="0.25"/>
    <row r="18" spans="1:11" s="71" customFormat="1" x14ac:dyDescent="0.25">
      <c r="A18" s="72" t="s">
        <v>204</v>
      </c>
      <c r="B18" s="81"/>
    </row>
    <row r="19" spans="1:11" s="71" customFormat="1" x14ac:dyDescent="0.25">
      <c r="A19" s="82" t="s">
        <v>257</v>
      </c>
      <c r="B19" s="70">
        <v>13976.994189999999</v>
      </c>
      <c r="C19" s="70">
        <v>15308.958969999994</v>
      </c>
      <c r="D19" s="70">
        <v>14545.86242999999</v>
      </c>
      <c r="E19" s="70">
        <v>15045.907669999999</v>
      </c>
      <c r="F19" s="70">
        <v>15944.674509999992</v>
      </c>
      <c r="G19" s="70">
        <v>15446.114039999984</v>
      </c>
      <c r="H19" s="70">
        <v>15996.442330000002</v>
      </c>
      <c r="I19" s="70">
        <v>16890.039969999998</v>
      </c>
      <c r="J19" s="70">
        <v>16359.38298</v>
      </c>
      <c r="K19" s="70">
        <v>16990.675789999994</v>
      </c>
    </row>
    <row r="20" spans="1:11" s="71" customFormat="1" x14ac:dyDescent="0.25">
      <c r="A20" s="82" t="s">
        <v>258</v>
      </c>
      <c r="B20" s="70">
        <v>29.90316</v>
      </c>
      <c r="C20" s="70">
        <v>29.659479999999999</v>
      </c>
      <c r="D20" s="70">
        <v>27.303519999999999</v>
      </c>
      <c r="E20" s="70">
        <v>31.125219999999999</v>
      </c>
      <c r="F20" s="70">
        <v>33.467280000000002</v>
      </c>
      <c r="G20" s="70">
        <v>36.349009999999993</v>
      </c>
      <c r="H20" s="70">
        <v>40.376010000000001</v>
      </c>
      <c r="I20" s="70">
        <v>43.958309999999997</v>
      </c>
      <c r="J20" s="70">
        <v>53.762409999999996</v>
      </c>
      <c r="K20" s="70">
        <v>54.750550000000004</v>
      </c>
    </row>
    <row r="21" spans="1:11" s="71" customFormat="1" x14ac:dyDescent="0.25">
      <c r="A21" s="82" t="s">
        <v>259</v>
      </c>
      <c r="B21" s="70">
        <v>10</v>
      </c>
      <c r="C21" s="70">
        <v>10</v>
      </c>
      <c r="D21" s="70">
        <v>10</v>
      </c>
      <c r="E21" s="70">
        <v>10</v>
      </c>
      <c r="F21" s="70">
        <v>10</v>
      </c>
      <c r="G21" s="70">
        <v>10</v>
      </c>
      <c r="H21" s="70">
        <v>10</v>
      </c>
      <c r="I21" s="70">
        <v>10</v>
      </c>
      <c r="J21" s="70">
        <v>10</v>
      </c>
      <c r="K21" s="70">
        <v>10</v>
      </c>
    </row>
    <row r="22" spans="1:11" s="71" customFormat="1" x14ac:dyDescent="0.25">
      <c r="A22" s="82" t="s">
        <v>285</v>
      </c>
      <c r="B22" s="70">
        <v>8370.823269999999</v>
      </c>
      <c r="C22" s="70">
        <v>8768.7393100000027</v>
      </c>
      <c r="D22" s="70">
        <v>8105.56808</v>
      </c>
      <c r="E22" s="70">
        <v>8433.6574500000006</v>
      </c>
      <c r="F22" s="70">
        <v>8922.3292100000017</v>
      </c>
      <c r="G22" s="70">
        <v>9255.9949199999992</v>
      </c>
      <c r="H22" s="70">
        <v>9771.061459999999</v>
      </c>
      <c r="I22" s="70">
        <v>10540.579939999998</v>
      </c>
      <c r="J22" s="70">
        <v>10946.660120000002</v>
      </c>
      <c r="K22" s="70">
        <v>11301.765479999996</v>
      </c>
    </row>
    <row r="23" spans="1:11" s="71" customFormat="1" x14ac:dyDescent="0.25">
      <c r="B23" s="70"/>
      <c r="C23" s="83"/>
      <c r="D23" s="83"/>
      <c r="E23" s="83"/>
      <c r="F23" s="83"/>
      <c r="G23" s="83"/>
      <c r="H23" s="83"/>
      <c r="I23" s="83"/>
      <c r="J23" s="83"/>
      <c r="K23" s="83"/>
    </row>
    <row r="24" spans="1:11" s="71" customFormat="1" ht="15.75" thickBot="1" x14ac:dyDescent="0.3">
      <c r="A24" s="84" t="s">
        <v>208</v>
      </c>
      <c r="B24" s="85">
        <v>22387.72062</v>
      </c>
      <c r="C24" s="85">
        <v>24117.357759999999</v>
      </c>
      <c r="D24" s="85">
        <v>22688.734029999989</v>
      </c>
      <c r="E24" s="85">
        <v>23520.690340000001</v>
      </c>
      <c r="F24" s="85">
        <v>24910.470999999994</v>
      </c>
      <c r="G24" s="85">
        <v>24748.457969999981</v>
      </c>
      <c r="H24" s="85">
        <v>25817.879800000002</v>
      </c>
      <c r="I24" s="85">
        <v>27484.578219999996</v>
      </c>
      <c r="J24" s="85">
        <v>27369.805510000006</v>
      </c>
      <c r="K24" s="85">
        <v>28357.191819999993</v>
      </c>
    </row>
    <row r="25" spans="1:11" s="71" customFormat="1" ht="6" customHeight="1" x14ac:dyDescent="0.25"/>
    <row r="26" spans="1:11" s="71" customFormat="1" ht="15.75" thickBot="1" x14ac:dyDescent="0.3">
      <c r="A26" s="84" t="s">
        <v>209</v>
      </c>
      <c r="B26" s="85">
        <v>1010.5970899999993</v>
      </c>
      <c r="C26" s="85">
        <v>1508.4635000000053</v>
      </c>
      <c r="D26" s="85">
        <v>1547.2487700000092</v>
      </c>
      <c r="E26" s="85">
        <v>1562.245730000006</v>
      </c>
      <c r="F26" s="85">
        <v>1562.4847700000064</v>
      </c>
      <c r="G26" s="85">
        <v>1520.3728200000151</v>
      </c>
      <c r="H26" s="85">
        <v>1501.7530299999962</v>
      </c>
      <c r="I26" s="85">
        <v>1001.7530300000035</v>
      </c>
      <c r="J26" s="85">
        <v>1001.7530299999962</v>
      </c>
      <c r="K26" s="85">
        <v>1001.7530300000108</v>
      </c>
    </row>
    <row r="27" spans="1:11" s="71" customFormat="1" x14ac:dyDescent="0.25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3"/>
    </row>
    <row r="28" spans="1:11" s="71" customFormat="1" x14ac:dyDescent="0.25">
      <c r="A28" s="72" t="s">
        <v>260</v>
      </c>
      <c r="B28" s="81"/>
    </row>
    <row r="29" spans="1:11" s="71" customFormat="1" x14ac:dyDescent="0.25">
      <c r="A29" s="71" t="s">
        <v>261</v>
      </c>
      <c r="B29" s="70">
        <v>0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</row>
    <row r="30" spans="1:11" s="71" customFormat="1" x14ac:dyDescent="0.25">
      <c r="A30" s="71" t="s">
        <v>262</v>
      </c>
      <c r="B30" s="70">
        <v>0</v>
      </c>
      <c r="C30" s="70">
        <v>0</v>
      </c>
      <c r="D30" s="70">
        <v>0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</row>
    <row r="31" spans="1:11" s="71" customFormat="1" x14ac:dyDescent="0.25">
      <c r="A31" s="71" t="s">
        <v>219</v>
      </c>
      <c r="B31" s="70">
        <v>-1010.1111557142858</v>
      </c>
      <c r="C31" s="70">
        <v>-1362.3751295604393</v>
      </c>
      <c r="D31" s="70">
        <v>-1547.109209560439</v>
      </c>
      <c r="E31" s="70">
        <v>-1562.7425331968027</v>
      </c>
      <c r="F31" s="70">
        <v>-1562.9815731968033</v>
      </c>
      <c r="G31" s="70">
        <v>-1520.8696231968033</v>
      </c>
      <c r="H31" s="70">
        <v>-1502.2498331968031</v>
      </c>
      <c r="I31" s="70">
        <v>-1002.2498331968031</v>
      </c>
      <c r="J31" s="70">
        <v>-1002.2498331968031</v>
      </c>
      <c r="K31" s="70">
        <v>-1002.2498331968031</v>
      </c>
    </row>
    <row r="32" spans="1:11" s="71" customFormat="1" x14ac:dyDescent="0.25">
      <c r="A32" s="71" t="s">
        <v>263</v>
      </c>
      <c r="B32" s="70">
        <v>0</v>
      </c>
      <c r="C32" s="70">
        <v>0</v>
      </c>
      <c r="D32" s="70">
        <v>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</row>
    <row r="33" spans="1:11" s="71" customFormat="1" x14ac:dyDescent="0.25">
      <c r="A33" s="71" t="s">
        <v>264</v>
      </c>
      <c r="B33" s="70">
        <v>0</v>
      </c>
      <c r="C33" s="70">
        <v>0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</row>
    <row r="34" spans="1:11" s="71" customFormat="1" x14ac:dyDescent="0.25">
      <c r="B34" s="70"/>
      <c r="C34" s="83"/>
      <c r="D34" s="83"/>
      <c r="E34" s="83"/>
      <c r="F34" s="83"/>
      <c r="G34" s="83"/>
      <c r="H34" s="83"/>
      <c r="I34" s="83"/>
      <c r="J34" s="83"/>
      <c r="K34" s="83"/>
    </row>
    <row r="35" spans="1:11" s="71" customFormat="1" ht="15.75" thickBot="1" x14ac:dyDescent="0.3">
      <c r="A35" s="84" t="s">
        <v>222</v>
      </c>
      <c r="B35" s="85">
        <v>-1010.1111557142858</v>
      </c>
      <c r="C35" s="85">
        <v>-1362.3751295604393</v>
      </c>
      <c r="D35" s="85">
        <v>-1547.109209560439</v>
      </c>
      <c r="E35" s="85">
        <v>-1562.7425331968027</v>
      </c>
      <c r="F35" s="85">
        <v>-1562.9815731968033</v>
      </c>
      <c r="G35" s="85">
        <v>-1520.8696231968033</v>
      </c>
      <c r="H35" s="85">
        <v>-1502.2498331968031</v>
      </c>
      <c r="I35" s="85">
        <v>-1002.2498331968031</v>
      </c>
      <c r="J35" s="85">
        <v>-1002.2498331968031</v>
      </c>
      <c r="K35" s="85">
        <v>-1002.2498331968031</v>
      </c>
    </row>
    <row r="36" spans="1:11" s="71" customFormat="1" x14ac:dyDescent="0.25"/>
    <row r="37" spans="1:11" s="71" customFormat="1" x14ac:dyDescent="0.25">
      <c r="A37" s="72" t="s">
        <v>223</v>
      </c>
      <c r="B37" s="81"/>
    </row>
    <row r="38" spans="1:11" s="71" customFormat="1" x14ac:dyDescent="0.25">
      <c r="A38" s="71" t="s">
        <v>229</v>
      </c>
      <c r="B38" s="81"/>
    </row>
    <row r="39" spans="1:11" s="71" customFormat="1" x14ac:dyDescent="0.25">
      <c r="A39" s="71" t="s">
        <v>303</v>
      </c>
      <c r="B39" s="70">
        <v>0</v>
      </c>
      <c r="C39" s="70">
        <v>0</v>
      </c>
      <c r="D39" s="70">
        <v>0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</row>
    <row r="40" spans="1:11" s="71" customFormat="1" x14ac:dyDescent="0.25">
      <c r="A40" s="71" t="s">
        <v>304</v>
      </c>
      <c r="B40" s="70">
        <v>0</v>
      </c>
      <c r="C40" s="70">
        <v>0</v>
      </c>
      <c r="D40" s="70">
        <v>0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</row>
    <row r="41" spans="1:11" s="71" customFormat="1" x14ac:dyDescent="0.25">
      <c r="A41" s="71" t="s">
        <v>305</v>
      </c>
      <c r="B41" s="70">
        <v>0</v>
      </c>
      <c r="C41" s="70">
        <v>146.44881000000001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</row>
    <row r="42" spans="1:11" s="71" customFormat="1" x14ac:dyDescent="0.25">
      <c r="A42" s="71" t="s">
        <v>224</v>
      </c>
      <c r="B42" s="70">
        <v>0.4859342857134834</v>
      </c>
      <c r="C42" s="70">
        <v>-0.36043956043400271</v>
      </c>
      <c r="D42" s="70">
        <v>0.13956043957023212</v>
      </c>
      <c r="E42" s="70">
        <v>-0.49680319679669083</v>
      </c>
      <c r="F42" s="70">
        <v>-0.4968031967969182</v>
      </c>
      <c r="G42" s="70">
        <v>-0.496803196788278</v>
      </c>
      <c r="H42" s="70">
        <v>-0.49680319680692264</v>
      </c>
      <c r="I42" s="70">
        <v>-0.49680319679964668</v>
      </c>
      <c r="J42" s="70">
        <v>-0.49680319680692264</v>
      </c>
      <c r="K42" s="70">
        <v>-0.49680319679237073</v>
      </c>
    </row>
    <row r="43" spans="1:11" s="71" customFormat="1" x14ac:dyDescent="0.25">
      <c r="A43" s="71" t="s">
        <v>225</v>
      </c>
      <c r="B43" s="70">
        <v>0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</row>
    <row r="44" spans="1:11" s="71" customFormat="1" x14ac:dyDescent="0.25">
      <c r="B44" s="70"/>
      <c r="C44" s="83"/>
      <c r="D44" s="83"/>
      <c r="E44" s="83"/>
      <c r="F44" s="83"/>
      <c r="G44" s="83"/>
      <c r="H44" s="83"/>
      <c r="I44" s="83"/>
      <c r="J44" s="83"/>
      <c r="K44" s="83"/>
    </row>
    <row r="45" spans="1:11" s="71" customFormat="1" ht="15.75" thickBot="1" x14ac:dyDescent="0.3">
      <c r="A45" s="84" t="s">
        <v>226</v>
      </c>
      <c r="B45" s="85">
        <v>0.4859342857134834</v>
      </c>
      <c r="C45" s="85">
        <v>146.08837043956601</v>
      </c>
      <c r="D45" s="85">
        <v>0.13956043957023212</v>
      </c>
      <c r="E45" s="85">
        <v>-0.49680319679669083</v>
      </c>
      <c r="F45" s="85">
        <v>-0.4968031967969182</v>
      </c>
      <c r="G45" s="85">
        <v>-0.496803196788278</v>
      </c>
      <c r="H45" s="85">
        <v>-0.49680319680692264</v>
      </c>
      <c r="I45" s="85">
        <v>-0.49680319679964668</v>
      </c>
      <c r="J45" s="85">
        <v>-0.49680319680692264</v>
      </c>
      <c r="K45" s="85">
        <v>-0.49680319679237073</v>
      </c>
    </row>
    <row r="46" spans="1:11" s="71" customFormat="1" ht="6" customHeight="1" x14ac:dyDescent="0.25"/>
    <row r="47" spans="1:11" s="71" customFormat="1" ht="15.75" thickBot="1" x14ac:dyDescent="0.3">
      <c r="A47" s="84" t="s">
        <v>265</v>
      </c>
      <c r="B47" s="85">
        <v>-1010.5970899999993</v>
      </c>
      <c r="C47" s="85">
        <v>-1508.4635000000053</v>
      </c>
      <c r="D47" s="85">
        <v>-1547.2487700000092</v>
      </c>
      <c r="E47" s="85">
        <v>-1562.245730000006</v>
      </c>
      <c r="F47" s="85">
        <v>-1562.4847700000064</v>
      </c>
      <c r="G47" s="85">
        <v>-1520.3728200000151</v>
      </c>
      <c r="H47" s="85">
        <v>-1501.7530299999962</v>
      </c>
      <c r="I47" s="85">
        <v>-1001.7530300000035</v>
      </c>
      <c r="J47" s="85">
        <v>-1001.7530299999962</v>
      </c>
      <c r="K47" s="85">
        <v>-1001.7530300000108</v>
      </c>
    </row>
    <row r="48" spans="1:11" s="71" customFormat="1" ht="6" customHeight="1" x14ac:dyDescent="0.25"/>
    <row r="49" spans="1:11" s="71" customFormat="1" ht="15.75" thickBot="1" x14ac:dyDescent="0.3">
      <c r="A49" s="84" t="s">
        <v>266</v>
      </c>
      <c r="B49" s="85">
        <v>0</v>
      </c>
      <c r="C49" s="85">
        <v>0</v>
      </c>
      <c r="D49" s="85">
        <v>0</v>
      </c>
      <c r="E49" s="85">
        <v>0</v>
      </c>
      <c r="F49" s="85">
        <v>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</row>
    <row r="50" spans="1:11" s="71" customFormat="1" x14ac:dyDescent="0.25"/>
    <row r="51" spans="1:11" s="71" customFormat="1" ht="42" customHeight="1" x14ac:dyDescent="0.25">
      <c r="A51" s="86" t="s">
        <v>267</v>
      </c>
      <c r="B51" s="83">
        <v>504.57706999999999</v>
      </c>
      <c r="C51" s="83">
        <v>1002.4436999999999</v>
      </c>
      <c r="D51" s="83">
        <v>1041.2289699999999</v>
      </c>
      <c r="E51" s="83">
        <v>1056.2259299999998</v>
      </c>
      <c r="F51" s="83">
        <v>1056.46497</v>
      </c>
      <c r="G51" s="83">
        <v>1014.35302</v>
      </c>
      <c r="H51" s="83">
        <v>995.73322999999993</v>
      </c>
      <c r="I51" s="83">
        <v>995.73322999999993</v>
      </c>
      <c r="J51" s="83">
        <v>995.73322999999993</v>
      </c>
      <c r="K51" s="83">
        <v>995.73322999999993</v>
      </c>
    </row>
    <row r="52" spans="1:11" s="71" customFormat="1" x14ac:dyDescent="0.25"/>
    <row r="53" spans="1:11" s="71" customFormat="1" x14ac:dyDescent="0.25"/>
    <row r="54" spans="1:11" s="71" customFormat="1" x14ac:dyDescent="0.25"/>
    <row r="55" spans="1:11" s="71" customFormat="1" x14ac:dyDescent="0.25"/>
    <row r="56" spans="1:11" s="71" customFormat="1" x14ac:dyDescent="0.25"/>
    <row r="57" spans="1:11" s="71" customFormat="1" x14ac:dyDescent="0.25"/>
    <row r="58" spans="1:11" s="71" customFormat="1" x14ac:dyDescent="0.25"/>
    <row r="59" spans="1:11" s="71" customFormat="1" x14ac:dyDescent="0.25"/>
    <row r="60" spans="1:11" s="71" customFormat="1" x14ac:dyDescent="0.25"/>
    <row r="61" spans="1:11" s="71" customFormat="1" x14ac:dyDescent="0.25"/>
    <row r="62" spans="1:11" s="71" customFormat="1" x14ac:dyDescent="0.25"/>
    <row r="63" spans="1:11" s="71" customFormat="1" x14ac:dyDescent="0.25"/>
    <row r="64" spans="1:11" s="71" customFormat="1" x14ac:dyDescent="0.25"/>
    <row r="65" s="71" customFormat="1" x14ac:dyDescent="0.25"/>
    <row r="66" s="71" customFormat="1" x14ac:dyDescent="0.25"/>
    <row r="67" s="71" customFormat="1" x14ac:dyDescent="0.25"/>
    <row r="68" s="71" customFormat="1" x14ac:dyDescent="0.25"/>
    <row r="69" s="71" customFormat="1" x14ac:dyDescent="0.25"/>
    <row r="70" s="71" customFormat="1" x14ac:dyDescent="0.25"/>
    <row r="71" s="71" customFormat="1" x14ac:dyDescent="0.25"/>
    <row r="72" s="71" customFormat="1" x14ac:dyDescent="0.25"/>
    <row r="73" s="71" customFormat="1" x14ac:dyDescent="0.25"/>
    <row r="74" s="71" customFormat="1" x14ac:dyDescent="0.25"/>
    <row r="75" s="71" customFormat="1" x14ac:dyDescent="0.25"/>
    <row r="76" s="71" customFormat="1" x14ac:dyDescent="0.25"/>
    <row r="77" s="71" customFormat="1" x14ac:dyDescent="0.25"/>
    <row r="78" s="71" customFormat="1" x14ac:dyDescent="0.25"/>
    <row r="79" s="71" customFormat="1" x14ac:dyDescent="0.25"/>
    <row r="80" s="71" customFormat="1" x14ac:dyDescent="0.25"/>
    <row r="81" s="71" customFormat="1" x14ac:dyDescent="0.25"/>
    <row r="82" s="71" customFormat="1" x14ac:dyDescent="0.25"/>
    <row r="83" s="71" customFormat="1" x14ac:dyDescent="0.25"/>
    <row r="84" s="71" customFormat="1" x14ac:dyDescent="0.25"/>
    <row r="85" s="71" customFormat="1" x14ac:dyDescent="0.25"/>
    <row r="86" s="71" customFormat="1" x14ac:dyDescent="0.25"/>
    <row r="87" s="71" customFormat="1" x14ac:dyDescent="0.25"/>
    <row r="88" s="71" customFormat="1" x14ac:dyDescent="0.25"/>
    <row r="89" s="71" customFormat="1" x14ac:dyDescent="0.25"/>
    <row r="90" s="71" customFormat="1" x14ac:dyDescent="0.25"/>
    <row r="91" s="71" customFormat="1" x14ac:dyDescent="0.25"/>
    <row r="92" s="71" customFormat="1" x14ac:dyDescent="0.25"/>
    <row r="93" s="71" customFormat="1" x14ac:dyDescent="0.25"/>
    <row r="94" s="71" customFormat="1" x14ac:dyDescent="0.25"/>
    <row r="95" s="71" customFormat="1" x14ac:dyDescent="0.25"/>
    <row r="96" s="71" customFormat="1" x14ac:dyDescent="0.25"/>
    <row r="97" s="71" customFormat="1" x14ac:dyDescent="0.25"/>
    <row r="98" s="71" customFormat="1" x14ac:dyDescent="0.25"/>
    <row r="99" s="71" customFormat="1" x14ac:dyDescent="0.25"/>
    <row r="100" s="71" customFormat="1" x14ac:dyDescent="0.25"/>
    <row r="101" s="71" customFormat="1" x14ac:dyDescent="0.25"/>
    <row r="102" s="71" customFormat="1" x14ac:dyDescent="0.25"/>
    <row r="103" s="71" customFormat="1" x14ac:dyDescent="0.25"/>
    <row r="104" s="71" customFormat="1" x14ac:dyDescent="0.25"/>
    <row r="105" s="71" customFormat="1" x14ac:dyDescent="0.25"/>
    <row r="106" s="71" customFormat="1" x14ac:dyDescent="0.25"/>
    <row r="107" s="71" customFormat="1" x14ac:dyDescent="0.25"/>
    <row r="108" s="71" customFormat="1" x14ac:dyDescent="0.25"/>
    <row r="109" s="71" customFormat="1" x14ac:dyDescent="0.25"/>
    <row r="110" s="71" customFormat="1" x14ac:dyDescent="0.25"/>
    <row r="111" s="71" customFormat="1" x14ac:dyDescent="0.25"/>
    <row r="112" s="71" customFormat="1" x14ac:dyDescent="0.25"/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F9F1-69ED-4B83-9451-E598D986AD0B}">
  <sheetPr>
    <pageSetUpPr fitToPage="1"/>
  </sheetPr>
  <dimension ref="A1:L51"/>
  <sheetViews>
    <sheetView showGridLines="0" zoomScale="70" zoomScaleNormal="70" workbookViewId="0">
      <selection activeCell="A59" sqref="A59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56" t="s">
        <v>288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52049.913999999997</v>
      </c>
      <c r="C9" s="18">
        <v>56241.817766666667</v>
      </c>
      <c r="D9" s="18">
        <v>56797.395296666669</v>
      </c>
      <c r="E9" s="18">
        <v>57723.014266666665</v>
      </c>
      <c r="F9" s="18">
        <v>58505.52439666666</v>
      </c>
      <c r="G9" s="18">
        <v>61781.863286666667</v>
      </c>
      <c r="H9" s="18">
        <v>64942.059056666672</v>
      </c>
      <c r="I9" s="18">
        <v>67364.170716666675</v>
      </c>
      <c r="J9" s="18">
        <v>70308.940886666649</v>
      </c>
      <c r="K9" s="18">
        <v>72324.606916666657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190.49304000000001</v>
      </c>
      <c r="C11" s="18">
        <v>86.7</v>
      </c>
      <c r="D11" s="18">
        <v>88.607399999999998</v>
      </c>
      <c r="E11" s="18">
        <v>90.556759999999997</v>
      </c>
      <c r="F11" s="18">
        <v>92.458449999999999</v>
      </c>
      <c r="G11" s="18">
        <v>94.307629999999989</v>
      </c>
      <c r="H11" s="18">
        <v>96.099469999999997</v>
      </c>
      <c r="I11" s="18">
        <v>97.925359999999984</v>
      </c>
      <c r="J11" s="18">
        <v>99.785939999999982</v>
      </c>
      <c r="K11" s="18">
        <v>101.58208999999999</v>
      </c>
    </row>
    <row r="12" spans="1:11" x14ac:dyDescent="0.25">
      <c r="A12" s="28" t="s">
        <v>254</v>
      </c>
      <c r="B12" s="18">
        <v>2426.3684600000001</v>
      </c>
      <c r="C12" s="18">
        <v>2478.7051900000001</v>
      </c>
      <c r="D12" s="18">
        <v>2533.2367100000006</v>
      </c>
      <c r="E12" s="18">
        <v>2588.7182000000003</v>
      </c>
      <c r="F12" s="18">
        <v>2642.8262299999997</v>
      </c>
      <c r="G12" s="18">
        <v>2695.4226599999997</v>
      </c>
      <c r="H12" s="18">
        <v>2746.6356900000005</v>
      </c>
      <c r="I12" s="18">
        <v>2798.8217300000001</v>
      </c>
      <c r="J12" s="18">
        <v>2851.7241300000005</v>
      </c>
      <c r="K12" s="18">
        <v>2903.0551700000005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54666.775499999996</v>
      </c>
      <c r="C16" s="20">
        <v>58807.222956666665</v>
      </c>
      <c r="D16" s="20">
        <v>59419.239406666667</v>
      </c>
      <c r="E16" s="20">
        <v>60402.289226666668</v>
      </c>
      <c r="F16" s="20">
        <v>61240.809076666657</v>
      </c>
      <c r="G16" s="20">
        <v>64571.593576666666</v>
      </c>
      <c r="H16" s="20">
        <v>67784.794216666676</v>
      </c>
      <c r="I16" s="20">
        <v>70260.917806666665</v>
      </c>
      <c r="J16" s="20">
        <v>73260.450956666653</v>
      </c>
      <c r="K16" s="20">
        <v>75329.24417666666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27934.85737999999</v>
      </c>
      <c r="C19" s="18">
        <v>28509.250899999977</v>
      </c>
      <c r="D19" s="18">
        <v>29050.344170000008</v>
      </c>
      <c r="E19" s="18">
        <v>29807.329989999991</v>
      </c>
      <c r="F19" s="18">
        <v>30326.004659999984</v>
      </c>
      <c r="G19" s="18">
        <v>31761.278830000025</v>
      </c>
      <c r="H19" s="18">
        <v>32404.356599999996</v>
      </c>
      <c r="I19" s="18">
        <v>33068.684369999988</v>
      </c>
      <c r="J19" s="18">
        <v>33709.193449999977</v>
      </c>
      <c r="K19" s="18">
        <v>34408.306760000007</v>
      </c>
    </row>
    <row r="20" spans="1:11" x14ac:dyDescent="0.25">
      <c r="A20" s="28" t="s">
        <v>258</v>
      </c>
      <c r="B20" s="18">
        <v>5953.4644900000003</v>
      </c>
      <c r="C20" s="18">
        <v>6240.1148699999994</v>
      </c>
      <c r="D20" s="18">
        <v>5966.7884999999987</v>
      </c>
      <c r="E20" s="18">
        <v>6613.6292999999987</v>
      </c>
      <c r="F20" s="18">
        <v>7046.3297599999996</v>
      </c>
      <c r="G20" s="18">
        <v>7548.2392999999993</v>
      </c>
      <c r="H20" s="18">
        <v>8219.9185199999993</v>
      </c>
      <c r="I20" s="18">
        <v>8619.4021700000012</v>
      </c>
      <c r="J20" s="18">
        <v>10038.259189999999</v>
      </c>
      <c r="K20" s="18">
        <v>10153.592779999999</v>
      </c>
    </row>
    <row r="21" spans="1:11" x14ac:dyDescent="0.25">
      <c r="A21" s="28" t="s">
        <v>259</v>
      </c>
      <c r="B21" s="18">
        <v>169.857</v>
      </c>
      <c r="C21" s="18">
        <v>169.857</v>
      </c>
      <c r="D21" s="18">
        <v>169.857</v>
      </c>
      <c r="E21" s="18">
        <v>169.857</v>
      </c>
      <c r="F21" s="18">
        <v>119.857</v>
      </c>
      <c r="G21" s="18">
        <v>119.857</v>
      </c>
      <c r="H21" s="18">
        <v>119.857</v>
      </c>
      <c r="I21" s="18">
        <v>119.857</v>
      </c>
      <c r="J21" s="18">
        <v>119.857</v>
      </c>
      <c r="K21" s="18">
        <v>119.857</v>
      </c>
    </row>
    <row r="22" spans="1:11" x14ac:dyDescent="0.25">
      <c r="A22" s="28" t="s">
        <v>285</v>
      </c>
      <c r="B22" s="18">
        <v>10346.660220000002</v>
      </c>
      <c r="C22" s="18">
        <v>10594.512549999999</v>
      </c>
      <c r="D22" s="18">
        <v>10407.635480000003</v>
      </c>
      <c r="E22" s="18">
        <v>10962.874840000011</v>
      </c>
      <c r="F22" s="18">
        <v>11520.757929999992</v>
      </c>
      <c r="G22" s="18">
        <v>12172.310179999989</v>
      </c>
      <c r="H22" s="18">
        <v>12853.891829999993</v>
      </c>
      <c r="I22" s="18">
        <v>13705.497989999996</v>
      </c>
      <c r="J22" s="18">
        <v>14330.379260000003</v>
      </c>
      <c r="K22" s="18">
        <v>14821.969369999993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44404.839089999994</v>
      </c>
      <c r="C24" s="20">
        <v>45513.735319999978</v>
      </c>
      <c r="D24" s="20">
        <v>45594.625150000014</v>
      </c>
      <c r="E24" s="20">
        <v>47553.691130000007</v>
      </c>
      <c r="F24" s="20">
        <v>49012.949349999981</v>
      </c>
      <c r="G24" s="20">
        <v>51601.685310000015</v>
      </c>
      <c r="H24" s="20">
        <v>53598.023949999988</v>
      </c>
      <c r="I24" s="20">
        <v>55513.441529999989</v>
      </c>
      <c r="J24" s="20">
        <v>58197.688899999979</v>
      </c>
      <c r="K24" s="20">
        <v>59503.725910000001</v>
      </c>
    </row>
    <row r="25" spans="1:11" ht="30" customHeight="1" x14ac:dyDescent="0.25"/>
    <row r="26" spans="1:11" ht="15.75" thickBot="1" x14ac:dyDescent="0.3">
      <c r="A26" s="29" t="s">
        <v>209</v>
      </c>
      <c r="B26" s="20">
        <v>10261.936410000002</v>
      </c>
      <c r="C26" s="20">
        <v>13293.487636666687</v>
      </c>
      <c r="D26" s="20">
        <v>13824.614256666653</v>
      </c>
      <c r="E26" s="20">
        <v>12848.598096666661</v>
      </c>
      <c r="F26" s="20">
        <v>12227.859726666677</v>
      </c>
      <c r="G26" s="20">
        <v>12969.908266666651</v>
      </c>
      <c r="H26" s="20">
        <v>14186.770266666688</v>
      </c>
      <c r="I26" s="20">
        <v>14747.476276666675</v>
      </c>
      <c r="J26" s="20">
        <v>15062.762056666674</v>
      </c>
      <c r="K26" s="20">
        <v>15825.518266666659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319.82799999999997</v>
      </c>
      <c r="C30" s="18">
        <v>319.82799999999997</v>
      </c>
      <c r="D30" s="18">
        <v>319.82799999999997</v>
      </c>
      <c r="E30" s="18">
        <v>319.82799999999997</v>
      </c>
      <c r="F30" s="18">
        <v>319.82799999999997</v>
      </c>
      <c r="G30" s="18">
        <v>319.82799999999997</v>
      </c>
      <c r="H30" s="18">
        <v>319.82799999999997</v>
      </c>
      <c r="I30" s="18">
        <v>319.82799999999997</v>
      </c>
      <c r="J30" s="18">
        <v>319.82799999999997</v>
      </c>
      <c r="K30" s="18">
        <v>319.82799999999997</v>
      </c>
    </row>
    <row r="31" spans="1:11" x14ac:dyDescent="0.25">
      <c r="A31" t="s">
        <v>219</v>
      </c>
      <c r="B31" s="18">
        <v>7659.671460000005</v>
      </c>
      <c r="C31" s="70">
        <v>4342.2326500000008</v>
      </c>
      <c r="D31" s="70">
        <v>3127.3305399999977</v>
      </c>
      <c r="E31" s="70">
        <v>11208.195379999996</v>
      </c>
      <c r="F31" s="70">
        <v>35390.525670000003</v>
      </c>
      <c r="G31" s="70">
        <v>19681.051449999992</v>
      </c>
      <c r="H31" s="70">
        <v>7960.5815800000018</v>
      </c>
      <c r="I31" s="70">
        <v>13884.954559999996</v>
      </c>
      <c r="J31" s="70">
        <v>9283.3919799999967</v>
      </c>
      <c r="K31" s="70">
        <v>7658.6804999999977</v>
      </c>
    </row>
    <row r="32" spans="1:11" x14ac:dyDescent="0.25">
      <c r="A32" t="s">
        <v>263</v>
      </c>
      <c r="B32" s="18">
        <v>0</v>
      </c>
      <c r="C32" s="70">
        <v>0</v>
      </c>
      <c r="D32" s="70">
        <v>0</v>
      </c>
      <c r="E32" s="70">
        <v>0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</row>
    <row r="33" spans="1:12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2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2" ht="15.75" thickBot="1" x14ac:dyDescent="0.3">
      <c r="A35" s="29" t="s">
        <v>222</v>
      </c>
      <c r="B35" s="20">
        <v>7979.4994600000045</v>
      </c>
      <c r="C35" s="20">
        <v>4662.0606500000013</v>
      </c>
      <c r="D35" s="20">
        <v>3447.1585399999976</v>
      </c>
      <c r="E35" s="20">
        <v>11528.023379999995</v>
      </c>
      <c r="F35" s="20">
        <v>35710.353670000004</v>
      </c>
      <c r="G35" s="20">
        <v>20000.879449999993</v>
      </c>
      <c r="H35" s="20">
        <v>8280.4095800000014</v>
      </c>
      <c r="I35" s="20">
        <v>14204.782559999996</v>
      </c>
      <c r="J35" s="20">
        <v>9603.2199799999962</v>
      </c>
      <c r="K35" s="20">
        <v>7978.5084999999981</v>
      </c>
    </row>
    <row r="37" spans="1:12" x14ac:dyDescent="0.25">
      <c r="A37" s="26" t="s">
        <v>223</v>
      </c>
      <c r="B37" s="17"/>
    </row>
    <row r="38" spans="1:12" x14ac:dyDescent="0.25">
      <c r="A38" t="s">
        <v>229</v>
      </c>
      <c r="B38" s="17"/>
    </row>
    <row r="39" spans="1:12" x14ac:dyDescent="0.25">
      <c r="A39" t="s">
        <v>303</v>
      </c>
      <c r="B39" s="18">
        <v>3895.8206399999999</v>
      </c>
      <c r="C39" s="18">
        <v>29.066970000000001</v>
      </c>
      <c r="D39" s="18">
        <v>29.522490000000001</v>
      </c>
      <c r="E39" s="18">
        <v>4828.50738</v>
      </c>
      <c r="F39" s="18">
        <v>1756.9783900000002</v>
      </c>
      <c r="G39" s="18">
        <v>8930.7194899999995</v>
      </c>
      <c r="H39" s="18">
        <v>10122.31718</v>
      </c>
      <c r="I39" s="18">
        <v>18433.68678</v>
      </c>
      <c r="J39" s="18">
        <v>12030.664629999999</v>
      </c>
      <c r="K39" s="18">
        <v>9820.8091900000018</v>
      </c>
    </row>
    <row r="40" spans="1:12" x14ac:dyDescent="0.25">
      <c r="A40" t="s">
        <v>304</v>
      </c>
      <c r="B40" s="18">
        <v>5480.4829600000012</v>
      </c>
      <c r="C40" s="18">
        <v>6963.8662899999999</v>
      </c>
      <c r="D40" s="18">
        <v>3279.7204099999999</v>
      </c>
      <c r="E40" s="18">
        <v>8817.1161199999988</v>
      </c>
      <c r="F40" s="18">
        <v>32714.765459999999</v>
      </c>
      <c r="G40" s="18">
        <v>11633.927159999997</v>
      </c>
      <c r="H40" s="18">
        <v>2734.5689300000004</v>
      </c>
      <c r="I40" s="18">
        <v>922.58065999999997</v>
      </c>
      <c r="J40" s="18">
        <v>492.30833000000001</v>
      </c>
      <c r="K40" s="18">
        <v>858.09306000000004</v>
      </c>
    </row>
    <row r="41" spans="1:12" x14ac:dyDescent="0.25">
      <c r="A41" t="s">
        <v>305</v>
      </c>
      <c r="B41" s="18">
        <v>8865.1322600000021</v>
      </c>
      <c r="C41" s="18">
        <v>10962.615020000005</v>
      </c>
      <c r="D41" s="18">
        <v>13962.52989</v>
      </c>
      <c r="E41" s="18">
        <v>10730.997969999999</v>
      </c>
      <c r="F41" s="18">
        <v>13466.469540000002</v>
      </c>
      <c r="G41" s="18">
        <v>12406.141059999998</v>
      </c>
      <c r="H41" s="18">
        <v>9610.2937300000012</v>
      </c>
      <c r="I41" s="18">
        <v>9595.991390000001</v>
      </c>
      <c r="J41" s="18">
        <v>12143.00907</v>
      </c>
      <c r="K41" s="18">
        <v>13125.124509999998</v>
      </c>
    </row>
    <row r="42" spans="1:12" x14ac:dyDescent="0.25">
      <c r="A42" t="s">
        <v>224</v>
      </c>
      <c r="B42" s="70">
        <v>1.0000005204346962E-5</v>
      </c>
      <c r="C42" s="70">
        <v>6.6666816564975306E-6</v>
      </c>
      <c r="D42" s="70">
        <v>6.6666507336776704E-6</v>
      </c>
      <c r="E42" s="70">
        <v>6.6666598286246881E-6</v>
      </c>
      <c r="F42" s="70">
        <v>6.6666834754869342E-6</v>
      </c>
      <c r="G42" s="70">
        <v>6.6666489146882668E-6</v>
      </c>
      <c r="H42" s="70">
        <v>6.6666871134657413E-6</v>
      </c>
      <c r="I42" s="70">
        <v>6.6666707425611094E-6</v>
      </c>
      <c r="J42" s="70">
        <v>6.6666689235717058E-6</v>
      </c>
      <c r="K42" s="70">
        <v>6.666656190645881E-6</v>
      </c>
      <c r="L42" s="71"/>
    </row>
    <row r="43" spans="1:12" x14ac:dyDescent="0.25">
      <c r="A43" t="s">
        <v>225</v>
      </c>
      <c r="B43" s="70">
        <v>0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1"/>
    </row>
    <row r="44" spans="1:12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2" ht="15.75" thickBot="1" x14ac:dyDescent="0.3">
      <c r="A45" s="29" t="s">
        <v>226</v>
      </c>
      <c r="B45" s="20">
        <v>18241.435870000008</v>
      </c>
      <c r="C45" s="20">
        <v>17955.548286666686</v>
      </c>
      <c r="D45" s="20">
        <v>17271.77279666665</v>
      </c>
      <c r="E45" s="20">
        <v>24376.62147666666</v>
      </c>
      <c r="F45" s="20">
        <v>47938.213396666688</v>
      </c>
      <c r="G45" s="20">
        <v>32970.787716666637</v>
      </c>
      <c r="H45" s="20">
        <v>22467.179846666688</v>
      </c>
      <c r="I45" s="20">
        <v>28952.258836666668</v>
      </c>
      <c r="J45" s="20">
        <v>24665.982036666668</v>
      </c>
      <c r="K45" s="20">
        <v>23804.026766666655</v>
      </c>
    </row>
    <row r="46" spans="1:12" ht="6" customHeight="1" x14ac:dyDescent="0.25"/>
    <row r="47" spans="1:12" ht="15.75" thickBot="1" x14ac:dyDescent="0.3">
      <c r="A47" s="29" t="s">
        <v>265</v>
      </c>
      <c r="B47" s="20">
        <v>-10261.936410000004</v>
      </c>
      <c r="C47" s="20">
        <v>-13293.487636666685</v>
      </c>
      <c r="D47" s="20">
        <v>-13824.614256666653</v>
      </c>
      <c r="E47" s="20">
        <v>-12848.598096666665</v>
      </c>
      <c r="F47" s="20">
        <v>-12227.859726666684</v>
      </c>
      <c r="G47" s="20">
        <v>-12969.908266666644</v>
      </c>
      <c r="H47" s="20">
        <v>-14186.770266666686</v>
      </c>
      <c r="I47" s="20">
        <v>-14747.476276666672</v>
      </c>
      <c r="J47" s="20">
        <v>-15062.762056666672</v>
      </c>
      <c r="K47" s="20">
        <v>-15825.518266666657</v>
      </c>
    </row>
    <row r="48" spans="1:12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13209.341009999998</v>
      </c>
      <c r="C51" s="19">
        <v>13342.246370000001</v>
      </c>
      <c r="D51" s="19">
        <v>13875.61699</v>
      </c>
      <c r="E51" s="19">
        <v>12901.894200000001</v>
      </c>
      <c r="F51" s="19">
        <v>12283.393110000001</v>
      </c>
      <c r="G51" s="19">
        <v>13027.617149999996</v>
      </c>
      <c r="H51" s="19">
        <v>14246.587199999998</v>
      </c>
      <c r="I51" s="19">
        <v>14811.44131</v>
      </c>
      <c r="J51" s="19">
        <v>15128.916010000001</v>
      </c>
      <c r="K51" s="19">
        <v>15893.785340000002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1B40-AC31-49CB-8CA3-243AA7316131}">
  <sheetPr>
    <pageSetUpPr fitToPage="1"/>
  </sheetPr>
  <dimension ref="A1:K52"/>
  <sheetViews>
    <sheetView showGridLines="0" zoomScale="85" zoomScaleNormal="85" workbookViewId="0">
      <selection activeCell="A52" sqref="A52:XFD70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57" t="s">
        <v>289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510.67099999999999</v>
      </c>
      <c r="C9" s="18">
        <v>63.903880000011995</v>
      </c>
      <c r="D9" s="18">
        <v>64.833660000009345</v>
      </c>
      <c r="E9" s="18">
        <v>68.103969999988806</v>
      </c>
      <c r="F9" s="18">
        <v>70.418570000001694</v>
      </c>
      <c r="G9" s="18">
        <v>73.443430000015766</v>
      </c>
      <c r="H9" s="18">
        <v>76.95080000002892</v>
      </c>
      <c r="I9" s="18">
        <v>80.429370000005704</v>
      </c>
      <c r="J9" s="18">
        <v>-583.8443000000143</v>
      </c>
      <c r="K9" s="18">
        <v>88.774170000012958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19628.20275</v>
      </c>
      <c r="E10" s="18">
        <v>19800.128860000001</v>
      </c>
      <c r="F10" s="18">
        <v>18695.118399999999</v>
      </c>
      <c r="G10" s="18">
        <v>19268.256630000007</v>
      </c>
      <c r="H10" s="18">
        <v>19586.344940000003</v>
      </c>
      <c r="I10" s="18">
        <v>20223.712309999999</v>
      </c>
      <c r="J10" s="18">
        <v>21462.163129999997</v>
      </c>
      <c r="K10" s="18">
        <v>21305.983710000004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32592.01368</v>
      </c>
      <c r="C12" s="18">
        <v>34439.279640000001</v>
      </c>
      <c r="D12" s="18">
        <v>31330.566700000003</v>
      </c>
      <c r="E12" s="18">
        <v>33207.96428</v>
      </c>
      <c r="F12" s="18">
        <v>35202.499189999995</v>
      </c>
      <c r="G12" s="18">
        <v>37161.393520000005</v>
      </c>
      <c r="H12" s="18">
        <v>39187.866200000004</v>
      </c>
      <c r="I12" s="18">
        <v>41214.964929999995</v>
      </c>
      <c r="J12" s="18">
        <v>43296.69627</v>
      </c>
      <c r="K12" s="18">
        <v>45422.941679999989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33102.684679999998</v>
      </c>
      <c r="C16" s="20">
        <v>34503.183520000013</v>
      </c>
      <c r="D16" s="20">
        <v>51023.603110000011</v>
      </c>
      <c r="E16" s="20">
        <v>53076.197109999994</v>
      </c>
      <c r="F16" s="20">
        <v>53968.036159999996</v>
      </c>
      <c r="G16" s="20">
        <v>56503.09358000003</v>
      </c>
      <c r="H16" s="20">
        <v>58851.161940000035</v>
      </c>
      <c r="I16" s="20">
        <v>61519.106610000003</v>
      </c>
      <c r="J16" s="20">
        <v>64175.015099999982</v>
      </c>
      <c r="K16" s="20">
        <v>66817.699560000008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28788.497069999994</v>
      </c>
      <c r="C19" s="18">
        <v>30405.685649999996</v>
      </c>
      <c r="D19" s="18">
        <v>43460.697160000011</v>
      </c>
      <c r="E19" s="18">
        <v>44372.003530000009</v>
      </c>
      <c r="F19" s="18">
        <v>44136.604159999966</v>
      </c>
      <c r="G19" s="18">
        <v>45382.192819999982</v>
      </c>
      <c r="H19" s="18">
        <v>47060.34192999993</v>
      </c>
      <c r="I19" s="18">
        <v>48351.784409999993</v>
      </c>
      <c r="J19" s="18">
        <v>49637.310210000025</v>
      </c>
      <c r="K19" s="18">
        <v>50921.076670000017</v>
      </c>
    </row>
    <row r="20" spans="1:11" x14ac:dyDescent="0.25">
      <c r="A20" s="28" t="s">
        <v>258</v>
      </c>
      <c r="B20" s="18">
        <v>793.53380000000004</v>
      </c>
      <c r="C20" s="18">
        <v>797.57563000000005</v>
      </c>
      <c r="D20" s="18">
        <v>768.80421999999999</v>
      </c>
      <c r="E20" s="18">
        <v>838.38264000000004</v>
      </c>
      <c r="F20" s="18">
        <v>884.26465999999994</v>
      </c>
      <c r="G20" s="18">
        <v>938.25916999999993</v>
      </c>
      <c r="H20" s="18">
        <v>1010.69023</v>
      </c>
      <c r="I20" s="18">
        <v>1075.8572000000001</v>
      </c>
      <c r="J20" s="18">
        <v>1239.97649</v>
      </c>
      <c r="K20" s="18">
        <v>1263.7710900000002</v>
      </c>
    </row>
    <row r="21" spans="1:11" x14ac:dyDescent="0.25">
      <c r="A21" s="28" t="s">
        <v>259</v>
      </c>
      <c r="B21" s="18">
        <v>538.06799999999998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 x14ac:dyDescent="0.25">
      <c r="A22" s="28" t="s">
        <v>285</v>
      </c>
      <c r="B22" s="18">
        <v>4141.4392900000012</v>
      </c>
      <c r="C22" s="18">
        <v>4355.4262199999994</v>
      </c>
      <c r="D22" s="18">
        <v>5271.5888199999972</v>
      </c>
      <c r="E22" s="18">
        <v>5600.5941900000007</v>
      </c>
      <c r="F22" s="18">
        <v>5789.4507299999996</v>
      </c>
      <c r="G22" s="18">
        <v>6205.2855600000012</v>
      </c>
      <c r="H22" s="18">
        <v>6604.4381999999987</v>
      </c>
      <c r="I22" s="18">
        <v>7183.466290000003</v>
      </c>
      <c r="J22" s="18">
        <v>7560.3843100000013</v>
      </c>
      <c r="K22" s="18">
        <v>7808.1210799999999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34261.538159999996</v>
      </c>
      <c r="C24" s="20">
        <v>35558.687499999993</v>
      </c>
      <c r="D24" s="20">
        <v>49501.090200000006</v>
      </c>
      <c r="E24" s="20">
        <v>50810.980360000016</v>
      </c>
      <c r="F24" s="20">
        <v>50810.319549999964</v>
      </c>
      <c r="G24" s="20">
        <v>52525.737549999983</v>
      </c>
      <c r="H24" s="20">
        <v>54675.470359999927</v>
      </c>
      <c r="I24" s="20">
        <v>56611.107899999995</v>
      </c>
      <c r="J24" s="20">
        <v>58437.671010000027</v>
      </c>
      <c r="K24" s="20">
        <v>59992.968840000016</v>
      </c>
    </row>
    <row r="25" spans="1:11" ht="6" customHeight="1" x14ac:dyDescent="0.25"/>
    <row r="26" spans="1:11" ht="15.75" thickBot="1" x14ac:dyDescent="0.3">
      <c r="A26" s="29" t="s">
        <v>209</v>
      </c>
      <c r="B26" s="20">
        <v>-1158.8534799999979</v>
      </c>
      <c r="C26" s="20">
        <v>-1055.5039799999795</v>
      </c>
      <c r="D26" s="20">
        <v>1522.5129100000049</v>
      </c>
      <c r="E26" s="20">
        <v>2265.2167499999778</v>
      </c>
      <c r="F26" s="20">
        <v>3157.7166100000322</v>
      </c>
      <c r="G26" s="20">
        <v>3977.3560300000463</v>
      </c>
      <c r="H26" s="20">
        <v>4175.6915800001079</v>
      </c>
      <c r="I26" s="20">
        <v>4907.9987100000071</v>
      </c>
      <c r="J26" s="20">
        <v>5737.344089999955</v>
      </c>
      <c r="K26" s="20">
        <v>6824.7307199999923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10526.460339999983</v>
      </c>
      <c r="C31" s="18">
        <v>32010.563760000005</v>
      </c>
      <c r="D31" s="18">
        <v>11442.014729999994</v>
      </c>
      <c r="E31" s="18">
        <v>9798.147409999985</v>
      </c>
      <c r="F31" s="18">
        <v>4681.1218000000054</v>
      </c>
      <c r="G31" s="18">
        <v>1082.1031699999976</v>
      </c>
      <c r="H31" s="18">
        <v>1263.2296500000009</v>
      </c>
      <c r="I31" s="18">
        <v>2043.2965799999843</v>
      </c>
      <c r="J31" s="18">
        <v>1443.8127800000116</v>
      </c>
      <c r="K31" s="18">
        <v>696.46919999998408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10526.460339999983</v>
      </c>
      <c r="C35" s="20">
        <v>32010.563760000005</v>
      </c>
      <c r="D35" s="20">
        <v>11442.014729999994</v>
      </c>
      <c r="E35" s="20">
        <v>9798.147409999985</v>
      </c>
      <c r="F35" s="20">
        <v>4681.1218000000054</v>
      </c>
      <c r="G35" s="20">
        <v>1082.1031699999976</v>
      </c>
      <c r="H35" s="20">
        <v>1263.2296500000009</v>
      </c>
      <c r="I35" s="20">
        <v>2043.2965799999843</v>
      </c>
      <c r="J35" s="20">
        <v>1443.8127800000116</v>
      </c>
      <c r="K35" s="20">
        <v>696.46919999998408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383</v>
      </c>
      <c r="C39" s="18">
        <v>13552.527380000001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 x14ac:dyDescent="0.25">
      <c r="A41" t="s">
        <v>305</v>
      </c>
      <c r="B41" s="18">
        <v>8984.6073099999994</v>
      </c>
      <c r="C41" s="18">
        <v>17402.532400000004</v>
      </c>
      <c r="D41" s="18">
        <v>12964.52764</v>
      </c>
      <c r="E41" s="18">
        <v>12063.364160000001</v>
      </c>
      <c r="F41" s="18">
        <v>7838.8384100000003</v>
      </c>
      <c r="G41" s="18">
        <v>5059.4592000000002</v>
      </c>
      <c r="H41" s="18">
        <v>5438.9212300000008</v>
      </c>
      <c r="I41" s="18">
        <v>6951.29529</v>
      </c>
      <c r="J41" s="18">
        <v>7181.1568699999998</v>
      </c>
      <c r="K41" s="18">
        <v>7521.19992</v>
      </c>
    </row>
    <row r="42" spans="1:11" x14ac:dyDescent="0.25">
      <c r="A42" t="s">
        <v>224</v>
      </c>
      <c r="B42" s="18">
        <v>-4.5000001409789547E-4</v>
      </c>
      <c r="C42" s="18">
        <v>2.1827872842550278E-11</v>
      </c>
      <c r="D42" s="18">
        <v>-1.8189894035458565E-12</v>
      </c>
      <c r="E42" s="18">
        <v>-3.8198777474462986E-11</v>
      </c>
      <c r="F42" s="18">
        <v>3.7289282772690058E-11</v>
      </c>
      <c r="G42" s="18">
        <v>4.3655745685100555E-11</v>
      </c>
      <c r="H42" s="18">
        <v>1.0822986951097846E-10</v>
      </c>
      <c r="I42" s="18">
        <v>-9.0949470177292824E-12</v>
      </c>
      <c r="J42" s="18">
        <v>-3.3651303965598345E-11</v>
      </c>
      <c r="K42" s="18">
        <v>-2.3646862246096134E-11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9367.6068599999853</v>
      </c>
      <c r="C45" s="20">
        <v>30955.059780000025</v>
      </c>
      <c r="D45" s="20">
        <v>12964.527639999998</v>
      </c>
      <c r="E45" s="20">
        <v>12063.364159999963</v>
      </c>
      <c r="F45" s="20">
        <v>7838.8384100000376</v>
      </c>
      <c r="G45" s="20">
        <v>5059.4592000000439</v>
      </c>
      <c r="H45" s="20">
        <v>5438.9212300001091</v>
      </c>
      <c r="I45" s="20">
        <v>6951.2952899999909</v>
      </c>
      <c r="J45" s="20">
        <v>7181.1568699999661</v>
      </c>
      <c r="K45" s="20">
        <v>7521.1999199999764</v>
      </c>
    </row>
    <row r="46" spans="1:11" ht="6" customHeight="1" x14ac:dyDescent="0.25"/>
    <row r="47" spans="1:11" ht="15.75" thickBot="1" x14ac:dyDescent="0.3">
      <c r="A47" s="29" t="s">
        <v>265</v>
      </c>
      <c r="B47" s="20">
        <v>1158.8534799999979</v>
      </c>
      <c r="C47" s="20">
        <v>1055.5039799999795</v>
      </c>
      <c r="D47" s="20">
        <v>-1522.5129100000049</v>
      </c>
      <c r="E47" s="20">
        <v>-2265.2167499999778</v>
      </c>
      <c r="F47" s="20">
        <v>-3157.7166100000322</v>
      </c>
      <c r="G47" s="20">
        <v>-3977.3560300000463</v>
      </c>
      <c r="H47" s="20">
        <v>-4175.6915800001079</v>
      </c>
      <c r="I47" s="20">
        <v>-4907.9987100000071</v>
      </c>
      <c r="J47" s="20">
        <v>-5737.344089999955</v>
      </c>
      <c r="K47" s="20">
        <v>-6824.7307199999923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1333.4257300000002</v>
      </c>
      <c r="C51" s="19">
        <v>1452.5249600000002</v>
      </c>
      <c r="D51" s="19">
        <v>1864.3141300000002</v>
      </c>
      <c r="E51" s="19">
        <v>2177.1781099999998</v>
      </c>
      <c r="F51" s="19">
        <v>2370.63321</v>
      </c>
      <c r="G51" s="19">
        <v>2529.9101999999998</v>
      </c>
      <c r="H51" s="19">
        <v>2508.79412</v>
      </c>
      <c r="I51" s="19">
        <v>2396.7049700000002</v>
      </c>
      <c r="J51" s="19">
        <v>2413.8621699999994</v>
      </c>
      <c r="K51" s="19">
        <v>2429.06043</v>
      </c>
    </row>
    <row r="52" spans="1:11" x14ac:dyDescent="0.25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0"/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7E46-815F-4F48-9AFD-B018CF80191D}">
  <sheetPr>
    <pageSetUpPr fitToPage="1"/>
  </sheetPr>
  <dimension ref="A1:K54"/>
  <sheetViews>
    <sheetView showGridLines="0" zoomScale="85" zoomScaleNormal="85" workbookViewId="0">
      <selection activeCell="N20" sqref="N20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58" t="s">
        <v>290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82020.183999999994</v>
      </c>
      <c r="C9" s="18">
        <v>91476.249853999965</v>
      </c>
      <c r="D9" s="18">
        <v>108858.79896200002</v>
      </c>
      <c r="E9" s="18">
        <v>118205.151121</v>
      </c>
      <c r="F9" s="18">
        <v>129480.88227000003</v>
      </c>
      <c r="G9" s="18">
        <v>140257.12822000001</v>
      </c>
      <c r="H9" s="18">
        <v>152051.22242999999</v>
      </c>
      <c r="I9" s="18">
        <v>165281.69367999997</v>
      </c>
      <c r="J9" s="18">
        <v>178924.13724999997</v>
      </c>
      <c r="K9" s="18">
        <v>193834.35158000002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2700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51.104089999999999</v>
      </c>
      <c r="C12" s="18">
        <v>52.126169999999995</v>
      </c>
      <c r="D12" s="18">
        <v>53.272949999999994</v>
      </c>
      <c r="E12" s="18">
        <v>54.444949999999999</v>
      </c>
      <c r="F12" s="18">
        <v>55.588300000000004</v>
      </c>
      <c r="G12" s="18">
        <v>56.700060000000001</v>
      </c>
      <c r="H12" s="18">
        <v>57.777360000000002</v>
      </c>
      <c r="I12" s="18">
        <v>58.875129999999999</v>
      </c>
      <c r="J12" s="18">
        <v>59.993760000000002</v>
      </c>
      <c r="K12" s="18">
        <v>61.073650000000001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84771.288089999987</v>
      </c>
      <c r="C16" s="20">
        <v>91528.376023999968</v>
      </c>
      <c r="D16" s="20">
        <v>108912.07191200001</v>
      </c>
      <c r="E16" s="20">
        <v>118259.59607100001</v>
      </c>
      <c r="F16" s="20">
        <v>129536.47057000003</v>
      </c>
      <c r="G16" s="20">
        <v>140313.82828000002</v>
      </c>
      <c r="H16" s="20">
        <v>152108.99979</v>
      </c>
      <c r="I16" s="20">
        <v>165340.56880999997</v>
      </c>
      <c r="J16" s="20">
        <v>178984.13100999998</v>
      </c>
      <c r="K16" s="20">
        <v>193895.42523000002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62859.320610000002</v>
      </c>
      <c r="C19" s="18">
        <v>65370.964719999996</v>
      </c>
      <c r="D19" s="18">
        <v>70907.66081999999</v>
      </c>
      <c r="E19" s="18">
        <v>77016.830249999999</v>
      </c>
      <c r="F19" s="18">
        <v>83770.808470000004</v>
      </c>
      <c r="G19" s="18">
        <v>91101.154409999988</v>
      </c>
      <c r="H19" s="18">
        <v>99298.094160000008</v>
      </c>
      <c r="I19" s="18">
        <v>108335.31504999999</v>
      </c>
      <c r="J19" s="18">
        <v>118318.9782</v>
      </c>
      <c r="K19" s="18">
        <v>129421.75218000001</v>
      </c>
    </row>
    <row r="20" spans="1:11" x14ac:dyDescent="0.25">
      <c r="A20" s="28" t="s">
        <v>258</v>
      </c>
      <c r="B20" s="18">
        <v>7470.7069199999996</v>
      </c>
      <c r="C20" s="18">
        <v>6799.4263899999996</v>
      </c>
      <c r="D20" s="18">
        <v>7712.0092800000002</v>
      </c>
      <c r="E20" s="18">
        <v>8448.0036500000006</v>
      </c>
      <c r="F20" s="18">
        <v>9125.6327000000001</v>
      </c>
      <c r="G20" s="18">
        <v>9802.8065299999998</v>
      </c>
      <c r="H20" s="18">
        <v>10502.669679999999</v>
      </c>
      <c r="I20" s="18">
        <v>11512.71962</v>
      </c>
      <c r="J20" s="18">
        <v>11668.516890000001</v>
      </c>
      <c r="K20" s="18">
        <v>11862.97294</v>
      </c>
    </row>
    <row r="21" spans="1:11" x14ac:dyDescent="0.25">
      <c r="A21" s="28" t="s">
        <v>259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 x14ac:dyDescent="0.25">
      <c r="A22" s="28" t="s">
        <v>285</v>
      </c>
      <c r="B22" s="18">
        <v>2049.5285100000001</v>
      </c>
      <c r="C22" s="18">
        <v>1935.6021599999999</v>
      </c>
      <c r="D22" s="18">
        <v>1936.33683</v>
      </c>
      <c r="E22" s="18">
        <v>2105.8845100000003</v>
      </c>
      <c r="F22" s="18">
        <v>2245.51802</v>
      </c>
      <c r="G22" s="18">
        <v>2449.2407600000001</v>
      </c>
      <c r="H22" s="18">
        <v>2641.5081600000003</v>
      </c>
      <c r="I22" s="18">
        <v>2910.0321700000004</v>
      </c>
      <c r="J22" s="18">
        <v>3072.6239899999996</v>
      </c>
      <c r="K22" s="18">
        <v>3171.2517200000002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72379.55604000001</v>
      </c>
      <c r="C24" s="20">
        <v>74105.993269999992</v>
      </c>
      <c r="D24" s="20">
        <v>80556.006929999989</v>
      </c>
      <c r="E24" s="20">
        <v>87570.718410000001</v>
      </c>
      <c r="F24" s="20">
        <v>95141.959190000009</v>
      </c>
      <c r="G24" s="20">
        <v>103353.20169999999</v>
      </c>
      <c r="H24" s="20">
        <v>112442.272</v>
      </c>
      <c r="I24" s="20">
        <v>122758.06684</v>
      </c>
      <c r="J24" s="20">
        <v>133060.11908</v>
      </c>
      <c r="K24" s="20">
        <v>144455.97684000002</v>
      </c>
    </row>
    <row r="25" spans="1:11" ht="6" customHeight="1" x14ac:dyDescent="0.25"/>
    <row r="26" spans="1:11" ht="15.75" thickBot="1" x14ac:dyDescent="0.3">
      <c r="A26" s="29" t="s">
        <v>209</v>
      </c>
      <c r="B26" s="20">
        <v>12391.732049999977</v>
      </c>
      <c r="C26" s="20">
        <v>17422.382753999977</v>
      </c>
      <c r="D26" s="20">
        <v>28356.064982000025</v>
      </c>
      <c r="E26" s="20">
        <v>30688.877661000006</v>
      </c>
      <c r="F26" s="20">
        <v>34394.511380000025</v>
      </c>
      <c r="G26" s="20">
        <v>36960.626580000026</v>
      </c>
      <c r="H26" s="20">
        <v>39666.727790000004</v>
      </c>
      <c r="I26" s="20">
        <v>42582.501969999968</v>
      </c>
      <c r="J26" s="20">
        <v>45924.011929999979</v>
      </c>
      <c r="K26" s="20">
        <v>49439.448390000005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1174.761</v>
      </c>
      <c r="C30" s="18">
        <v>1174.761</v>
      </c>
      <c r="D30" s="18">
        <v>1174.761</v>
      </c>
      <c r="E30" s="18">
        <v>1174.761</v>
      </c>
      <c r="F30" s="18">
        <v>1174.761</v>
      </c>
      <c r="G30" s="18">
        <v>1174.761</v>
      </c>
      <c r="H30" s="18">
        <v>1174.761</v>
      </c>
      <c r="I30" s="18">
        <v>1174.761</v>
      </c>
      <c r="J30" s="18">
        <v>1174.761</v>
      </c>
      <c r="K30" s="18">
        <v>1174.761</v>
      </c>
    </row>
    <row r="31" spans="1:11" x14ac:dyDescent="0.25">
      <c r="A31" t="s">
        <v>219</v>
      </c>
      <c r="B31" s="18">
        <v>-5863.9760849999984</v>
      </c>
      <c r="C31" s="18">
        <v>-4664.1558939999995</v>
      </c>
      <c r="D31" s="18">
        <v>-7858.8165619999945</v>
      </c>
      <c r="E31" s="18">
        <v>-8504.2445309999966</v>
      </c>
      <c r="F31" s="18">
        <v>-4684.0582500000019</v>
      </c>
      <c r="G31" s="18">
        <v>15435.235990000001</v>
      </c>
      <c r="H31" s="18">
        <v>15526.712830000004</v>
      </c>
      <c r="I31" s="18">
        <v>23441.131170000008</v>
      </c>
      <c r="J31" s="18">
        <v>-10894.19169</v>
      </c>
      <c r="K31" s="18">
        <v>-14402.898069999996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-4689.215084999998</v>
      </c>
      <c r="C35" s="20">
        <v>-3489.3948939999996</v>
      </c>
      <c r="D35" s="20">
        <v>-6684.0555619999941</v>
      </c>
      <c r="E35" s="20">
        <v>-7329.4835309999962</v>
      </c>
      <c r="F35" s="20">
        <v>-3509.2972500000019</v>
      </c>
      <c r="G35" s="20">
        <v>16609.99699</v>
      </c>
      <c r="H35" s="20">
        <v>16701.473830000003</v>
      </c>
      <c r="I35" s="20">
        <v>24615.892170000006</v>
      </c>
      <c r="J35" s="20">
        <v>-9719.4306899999992</v>
      </c>
      <c r="K35" s="20">
        <v>-13228.137069999995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150</v>
      </c>
      <c r="C39" s="18">
        <v>153.75</v>
      </c>
      <c r="D39" s="18">
        <v>157.90125</v>
      </c>
      <c r="E39" s="18">
        <v>162.00667999999999</v>
      </c>
      <c r="F39" s="18">
        <v>166.05685</v>
      </c>
      <c r="G39" s="18">
        <v>169.87616</v>
      </c>
      <c r="H39" s="18">
        <v>173.78331</v>
      </c>
      <c r="I39" s="18">
        <v>177.60654</v>
      </c>
      <c r="J39" s="18">
        <v>181.33627999999999</v>
      </c>
      <c r="K39" s="18">
        <v>185.14434</v>
      </c>
    </row>
    <row r="40" spans="1:11" x14ac:dyDescent="0.25">
      <c r="A40" t="s">
        <v>304</v>
      </c>
      <c r="B40" s="18">
        <v>2625.0929999999998</v>
      </c>
      <c r="C40" s="18">
        <v>1580.2138</v>
      </c>
      <c r="D40" s="18">
        <v>1570.2458200000001</v>
      </c>
      <c r="E40" s="18">
        <v>6803.5894400000006</v>
      </c>
      <c r="F40" s="18">
        <v>16949.835500000001</v>
      </c>
      <c r="G40" s="18">
        <v>35655.032420000003</v>
      </c>
      <c r="H40" s="18">
        <v>44173.022219999999</v>
      </c>
      <c r="I40" s="18">
        <v>43134.56308</v>
      </c>
      <c r="J40" s="18">
        <v>13222.7441</v>
      </c>
      <c r="K40" s="18">
        <v>11449.50866</v>
      </c>
    </row>
    <row r="41" spans="1:11" x14ac:dyDescent="0.25">
      <c r="A41" t="s">
        <v>305</v>
      </c>
      <c r="B41" s="18">
        <v>4927.4235599999993</v>
      </c>
      <c r="C41" s="18">
        <v>12199.02406</v>
      </c>
      <c r="D41" s="18">
        <v>19943.862350000003</v>
      </c>
      <c r="E41" s="18">
        <v>16393.798009999999</v>
      </c>
      <c r="F41" s="18">
        <v>13769.32178</v>
      </c>
      <c r="G41" s="18">
        <v>17745.714989999997</v>
      </c>
      <c r="H41" s="18">
        <v>12021.39609</v>
      </c>
      <c r="I41" s="18">
        <v>23886.22452</v>
      </c>
      <c r="J41" s="18">
        <v>22800.50086</v>
      </c>
      <c r="K41" s="18">
        <v>24576.658319999999</v>
      </c>
    </row>
    <row r="42" spans="1:11" x14ac:dyDescent="0.25">
      <c r="A42" t="s">
        <v>224</v>
      </c>
      <c r="B42" s="18">
        <v>4.0499997976439772E-4</v>
      </c>
      <c r="C42" s="18">
        <v>-2.1827872842550278E-11</v>
      </c>
      <c r="D42" s="18">
        <v>2.9103830456733704E-11</v>
      </c>
      <c r="E42" s="18">
        <v>1.0913936421275139E-11</v>
      </c>
      <c r="F42" s="18">
        <v>2.0008883439004421E-11</v>
      </c>
      <c r="G42" s="18">
        <v>2.5465851649641991E-11</v>
      </c>
      <c r="H42" s="18">
        <v>9.0949470177292824E-12</v>
      </c>
      <c r="I42" s="18">
        <v>-1.8189894035458565E-11</v>
      </c>
      <c r="J42" s="18">
        <v>-2.5465851649641991E-11</v>
      </c>
      <c r="K42" s="18">
        <v>1.0913936421275139E-11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7702.5169649999789</v>
      </c>
      <c r="C45" s="20">
        <v>13932.987859999977</v>
      </c>
      <c r="D45" s="20">
        <v>21672.009420000031</v>
      </c>
      <c r="E45" s="20">
        <v>23359.394130000012</v>
      </c>
      <c r="F45" s="20">
        <v>30885.214130000022</v>
      </c>
      <c r="G45" s="20">
        <v>53570.623570000025</v>
      </c>
      <c r="H45" s="20">
        <v>56368.201620000007</v>
      </c>
      <c r="I45" s="20">
        <v>67198.394139999989</v>
      </c>
      <c r="J45" s="20">
        <v>36204.58123999997</v>
      </c>
      <c r="K45" s="20">
        <v>36211.311320000008</v>
      </c>
    </row>
    <row r="46" spans="1:11" ht="6" customHeight="1" x14ac:dyDescent="0.25"/>
    <row r="47" spans="1:11" ht="15.75" thickBot="1" x14ac:dyDescent="0.3">
      <c r="A47" s="29" t="s">
        <v>265</v>
      </c>
      <c r="B47" s="20">
        <v>-12391.732049999977</v>
      </c>
      <c r="C47" s="20">
        <v>-17422.382753999977</v>
      </c>
      <c r="D47" s="20">
        <v>-28356.064982000025</v>
      </c>
      <c r="E47" s="20">
        <v>-30688.877661000006</v>
      </c>
      <c r="F47" s="20">
        <v>-34394.511380000025</v>
      </c>
      <c r="G47" s="20">
        <v>-36960.626580000026</v>
      </c>
      <c r="H47" s="20">
        <v>-39666.727790000004</v>
      </c>
      <c r="I47" s="20">
        <v>-42582.501969999983</v>
      </c>
      <c r="J47" s="20">
        <v>-45924.011929999971</v>
      </c>
      <c r="K47" s="20">
        <v>-49439.448390000005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26459.848099999999</v>
      </c>
      <c r="C51" s="19">
        <v>28229.30459</v>
      </c>
      <c r="D51" s="19">
        <v>29590.763179999998</v>
      </c>
      <c r="E51" s="19">
        <v>31754.809829999998</v>
      </c>
      <c r="F51" s="19">
        <v>34094.511380000004</v>
      </c>
      <c r="G51" s="19">
        <v>36660.626579999996</v>
      </c>
      <c r="H51" s="19">
        <v>39366.727789999997</v>
      </c>
      <c r="I51" s="19">
        <v>42282.501969999998</v>
      </c>
      <c r="J51" s="19">
        <v>45624.011930000001</v>
      </c>
      <c r="K51" s="19">
        <v>49439.448389999998</v>
      </c>
    </row>
    <row r="54" spans="1:11" x14ac:dyDescent="0.25">
      <c r="B54" s="54"/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8B9-9551-4C0C-A1DF-F923AE21BDE3}">
  <sheetPr>
    <pageSetUpPr fitToPage="1"/>
  </sheetPr>
  <dimension ref="A1:K51"/>
  <sheetViews>
    <sheetView showGridLines="0" zoomScale="90" zoomScaleNormal="90" workbookViewId="0">
      <selection activeCell="B66" sqref="B66"/>
    </sheetView>
  </sheetViews>
  <sheetFormatPr defaultRowHeight="15" x14ac:dyDescent="0.25"/>
  <cols>
    <col min="1" max="1" width="70" customWidth="1"/>
    <col min="2" max="2" width="19.140625" customWidth="1"/>
    <col min="3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59" t="s">
        <v>291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 x14ac:dyDescent="0.25">
      <c r="A10" s="28" t="s">
        <v>252</v>
      </c>
      <c r="B10" s="18">
        <v>78375.258000000002</v>
      </c>
      <c r="C10" s="18">
        <v>86262.795840333332</v>
      </c>
      <c r="D10" s="18">
        <v>110900.63902433334</v>
      </c>
      <c r="E10" s="18">
        <v>118566.73702433333</v>
      </c>
      <c r="F10" s="18">
        <v>125951.55908833331</v>
      </c>
      <c r="G10" s="18">
        <v>130993.25789833332</v>
      </c>
      <c r="H10" s="18">
        <v>136967.29449833333</v>
      </c>
      <c r="I10" s="18">
        <v>143399.72673333334</v>
      </c>
      <c r="J10" s="18">
        <v>149076.21265333335</v>
      </c>
      <c r="K10" s="18">
        <v>155559.49811333333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948.26468999999997</v>
      </c>
      <c r="C12" s="18">
        <v>967.22997999999995</v>
      </c>
      <c r="D12" s="18">
        <v>988.50904000000003</v>
      </c>
      <c r="E12" s="18">
        <v>1010.2562399999999</v>
      </c>
      <c r="F12" s="18">
        <v>1031.47163</v>
      </c>
      <c r="G12" s="18">
        <v>1052.10106</v>
      </c>
      <c r="H12" s="18">
        <v>1072.0909799999999</v>
      </c>
      <c r="I12" s="18">
        <v>1092.4606999999999</v>
      </c>
      <c r="J12" s="18">
        <v>1113.2174600000001</v>
      </c>
      <c r="K12" s="18">
        <v>1133.2553700000001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79323.522689999998</v>
      </c>
      <c r="C16" s="20">
        <v>87230.025820333336</v>
      </c>
      <c r="D16" s="20">
        <v>111889.14806433335</v>
      </c>
      <c r="E16" s="20">
        <v>119576.99326433333</v>
      </c>
      <c r="F16" s="20">
        <v>126983.03071833331</v>
      </c>
      <c r="G16" s="20">
        <v>132045.35895833332</v>
      </c>
      <c r="H16" s="20">
        <v>138039.38547833334</v>
      </c>
      <c r="I16" s="20">
        <v>144492.18743333334</v>
      </c>
      <c r="J16" s="20">
        <v>150189.43011333336</v>
      </c>
      <c r="K16" s="20">
        <v>156692.75348333333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43668.545919999982</v>
      </c>
      <c r="C19" s="18">
        <v>45620.963020000003</v>
      </c>
      <c r="D19" s="18">
        <v>53721.203300000008</v>
      </c>
      <c r="E19" s="18">
        <v>55107.372069999998</v>
      </c>
      <c r="F19" s="18">
        <v>56483.51088999999</v>
      </c>
      <c r="G19" s="18">
        <v>57777.926319999991</v>
      </c>
      <c r="H19" s="18">
        <v>59101.949000000008</v>
      </c>
      <c r="I19" s="18">
        <v>60405.242199999986</v>
      </c>
      <c r="J19" s="18">
        <v>61678.776199999986</v>
      </c>
      <c r="K19" s="18">
        <v>62966.690149999988</v>
      </c>
    </row>
    <row r="20" spans="1:11" x14ac:dyDescent="0.25">
      <c r="A20" s="28" t="s">
        <v>258</v>
      </c>
      <c r="B20" s="18">
        <v>13340.1468</v>
      </c>
      <c r="C20" s="18">
        <v>12228.438</v>
      </c>
      <c r="D20" s="18">
        <v>13692.11817</v>
      </c>
      <c r="E20" s="18">
        <v>14899.6149</v>
      </c>
      <c r="F20" s="18">
        <v>16011.355559999998</v>
      </c>
      <c r="G20" s="18">
        <v>17122.34936</v>
      </c>
      <c r="H20" s="18">
        <v>18270.568030000002</v>
      </c>
      <c r="I20" s="18">
        <v>19927.68939</v>
      </c>
      <c r="J20" s="18">
        <v>20183.295559999999</v>
      </c>
      <c r="K20" s="18">
        <v>20502.326590000001</v>
      </c>
    </row>
    <row r="21" spans="1:11" x14ac:dyDescent="0.25">
      <c r="A21" s="28" t="s">
        <v>259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 x14ac:dyDescent="0.25">
      <c r="A22" s="28" t="s">
        <v>285</v>
      </c>
      <c r="B22" s="18">
        <v>2258.2871700000001</v>
      </c>
      <c r="C22" s="18">
        <v>2706.5026800000001</v>
      </c>
      <c r="D22" s="18">
        <v>3112.9588599999997</v>
      </c>
      <c r="E22" s="18">
        <v>3760.6374600000004</v>
      </c>
      <c r="F22" s="18">
        <v>4013.1627499999995</v>
      </c>
      <c r="G22" s="18">
        <v>4383.4499500000002</v>
      </c>
      <c r="H22" s="18">
        <v>4734.3431900000005</v>
      </c>
      <c r="I22" s="18">
        <v>5228.2826999999997</v>
      </c>
      <c r="J22" s="18">
        <v>5523.4746600000008</v>
      </c>
      <c r="K22" s="18">
        <v>5698.5257800000009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59266.979889999988</v>
      </c>
      <c r="C24" s="20">
        <v>60555.903700000003</v>
      </c>
      <c r="D24" s="20">
        <v>70526.280330000009</v>
      </c>
      <c r="E24" s="20">
        <v>73767.624429999996</v>
      </c>
      <c r="F24" s="20">
        <v>76508.02919999999</v>
      </c>
      <c r="G24" s="20">
        <v>79283.725629999986</v>
      </c>
      <c r="H24" s="20">
        <v>82106.860220000017</v>
      </c>
      <c r="I24" s="20">
        <v>85561.214289999989</v>
      </c>
      <c r="J24" s="20">
        <v>87385.546419999999</v>
      </c>
      <c r="K24" s="20">
        <v>89167.542519999988</v>
      </c>
    </row>
    <row r="25" spans="1:11" ht="6" customHeight="1" x14ac:dyDescent="0.25"/>
    <row r="26" spans="1:11" ht="15.75" thickBot="1" x14ac:dyDescent="0.3">
      <c r="A26" s="29" t="s">
        <v>209</v>
      </c>
      <c r="B26" s="20">
        <v>20056.54280000001</v>
      </c>
      <c r="C26" s="20">
        <v>26674.122120333333</v>
      </c>
      <c r="D26" s="20">
        <v>41362.86773433334</v>
      </c>
      <c r="E26" s="20">
        <v>45809.368834333334</v>
      </c>
      <c r="F26" s="20">
        <v>50475.001518333316</v>
      </c>
      <c r="G26" s="20">
        <v>52761.633328333337</v>
      </c>
      <c r="H26" s="20">
        <v>55932.52525833332</v>
      </c>
      <c r="I26" s="20">
        <v>58930.973143333351</v>
      </c>
      <c r="J26" s="20">
        <v>62803.883693333366</v>
      </c>
      <c r="K26" s="20">
        <v>67525.210963333346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130074.061</v>
      </c>
      <c r="C29" s="18">
        <v>106298.07122999999</v>
      </c>
      <c r="D29" s="18">
        <v>43825.404000000002</v>
      </c>
      <c r="E29" s="18">
        <v>0</v>
      </c>
      <c r="F29" s="18">
        <v>6520.0932000000003</v>
      </c>
      <c r="G29" s="18">
        <v>2768.3229000000001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961.26599999999996</v>
      </c>
      <c r="C30" s="18">
        <v>961.26599999999996</v>
      </c>
      <c r="D30" s="18">
        <v>961.26599999999996</v>
      </c>
      <c r="E30" s="18">
        <v>961.26599999999996</v>
      </c>
      <c r="F30" s="18">
        <v>961.26599999999996</v>
      </c>
      <c r="G30" s="18">
        <v>961.26599999999996</v>
      </c>
      <c r="H30" s="18">
        <v>961.26599999999996</v>
      </c>
      <c r="I30" s="18">
        <v>961.26599999999996</v>
      </c>
      <c r="J30" s="18">
        <v>961.26599999999996</v>
      </c>
      <c r="K30" s="18">
        <v>961.26599999999996</v>
      </c>
    </row>
    <row r="31" spans="1:11" x14ac:dyDescent="0.25">
      <c r="A31" t="s">
        <v>219</v>
      </c>
      <c r="B31" s="18">
        <v>31014.379001499987</v>
      </c>
      <c r="C31" s="18">
        <v>-2149.4847170000066</v>
      </c>
      <c r="D31" s="18">
        <v>-7031.6789709999948</v>
      </c>
      <c r="E31" s="18">
        <v>33370.498488999991</v>
      </c>
      <c r="F31" s="18">
        <v>4552.1187250000021</v>
      </c>
      <c r="G31" s="18">
        <v>4147.5911649999998</v>
      </c>
      <c r="H31" s="18">
        <v>-2824.019115000001</v>
      </c>
      <c r="I31" s="18">
        <v>-5589.2751599999956</v>
      </c>
      <c r="J31" s="18">
        <v>-7980.6154500000102</v>
      </c>
      <c r="K31" s="18">
        <v>43279.259169999998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162049.70600149999</v>
      </c>
      <c r="C35" s="20">
        <v>105109.85251299999</v>
      </c>
      <c r="D35" s="20">
        <v>37754.991029000012</v>
      </c>
      <c r="E35" s="20">
        <v>34331.764488999994</v>
      </c>
      <c r="F35" s="20">
        <v>12033.477925000003</v>
      </c>
      <c r="G35" s="20">
        <v>7877.1800650000005</v>
      </c>
      <c r="H35" s="20">
        <v>-1862.7531150000009</v>
      </c>
      <c r="I35" s="20">
        <v>-4628.009159999996</v>
      </c>
      <c r="J35" s="20">
        <v>-7019.3494500000106</v>
      </c>
      <c r="K35" s="20">
        <v>44240.525170000001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6150</v>
      </c>
      <c r="C39" s="18">
        <v>205</v>
      </c>
      <c r="D39" s="18">
        <v>157.90125</v>
      </c>
      <c r="E39" s="18">
        <v>162.00667999999999</v>
      </c>
      <c r="F39" s="18">
        <v>166.05685</v>
      </c>
      <c r="G39" s="18">
        <v>169.87616</v>
      </c>
      <c r="H39" s="18">
        <v>173.78331</v>
      </c>
      <c r="I39" s="18">
        <v>177.60654</v>
      </c>
      <c r="J39" s="18">
        <v>181.33627999999999</v>
      </c>
      <c r="K39" s="18">
        <v>185.14434</v>
      </c>
    </row>
    <row r="40" spans="1:11" x14ac:dyDescent="0.25">
      <c r="A40" t="s">
        <v>304</v>
      </c>
      <c r="B40" s="18">
        <v>145386.29501999999</v>
      </c>
      <c r="C40" s="18">
        <v>107625.90439999998</v>
      </c>
      <c r="D40" s="18">
        <v>51836.782809999997</v>
      </c>
      <c r="E40" s="18">
        <v>6222.2577899999997</v>
      </c>
      <c r="F40" s="18">
        <v>2077.1284999999998</v>
      </c>
      <c r="G40" s="18">
        <v>14855.6386</v>
      </c>
      <c r="H40" s="18">
        <v>14642.145289999999</v>
      </c>
      <c r="I40" s="18">
        <v>14493.435720000001</v>
      </c>
      <c r="J40" s="18">
        <v>27353.97711</v>
      </c>
      <c r="K40" s="18">
        <v>85630.059030000004</v>
      </c>
    </row>
    <row r="41" spans="1:11" x14ac:dyDescent="0.25">
      <c r="A41" t="s">
        <v>305</v>
      </c>
      <c r="B41" s="18">
        <v>30569.953920000004</v>
      </c>
      <c r="C41" s="18">
        <v>23953.070230000001</v>
      </c>
      <c r="D41" s="18">
        <v>27123.1747</v>
      </c>
      <c r="E41" s="18">
        <v>73756.868849999999</v>
      </c>
      <c r="F41" s="18">
        <v>60265.294090000003</v>
      </c>
      <c r="G41" s="18">
        <v>45613.298630000005</v>
      </c>
      <c r="H41" s="18">
        <v>39253.843540000002</v>
      </c>
      <c r="I41" s="18">
        <v>39631.921719999998</v>
      </c>
      <c r="J41" s="18">
        <v>28249.220850000002</v>
      </c>
      <c r="K41" s="18">
        <v>25950.532760000002</v>
      </c>
    </row>
    <row r="42" spans="1:11" x14ac:dyDescent="0.25">
      <c r="A42" t="s">
        <v>224</v>
      </c>
      <c r="B42" s="18">
        <v>-1.3849998140358366E-4</v>
      </c>
      <c r="C42" s="18">
        <v>3.3333453757222742E-6</v>
      </c>
      <c r="D42" s="18">
        <v>3.3333599276375026E-6</v>
      </c>
      <c r="E42" s="18">
        <v>3.3333199098706245E-6</v>
      </c>
      <c r="F42" s="18">
        <v>3.3333126339130104E-6</v>
      </c>
      <c r="G42" s="18">
        <v>3.3333344617858529E-6</v>
      </c>
      <c r="H42" s="18">
        <v>3.3333199098706245E-6</v>
      </c>
      <c r="I42" s="18">
        <v>3.3333562896586955E-6</v>
      </c>
      <c r="J42" s="18">
        <v>3.3333526516798884E-6</v>
      </c>
      <c r="K42" s="18">
        <v>3.3333490137010813E-6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182106.24880150001</v>
      </c>
      <c r="C45" s="20">
        <v>131783.97463333333</v>
      </c>
      <c r="D45" s="20">
        <v>79117.858763333366</v>
      </c>
      <c r="E45" s="20">
        <v>80141.133323333313</v>
      </c>
      <c r="F45" s="20">
        <v>62508.479443333315</v>
      </c>
      <c r="G45" s="20">
        <v>60638.813393333337</v>
      </c>
      <c r="H45" s="20">
        <v>54069.772143333321</v>
      </c>
      <c r="I45" s="20">
        <v>54302.963983333357</v>
      </c>
      <c r="J45" s="20">
        <v>55784.534243333357</v>
      </c>
      <c r="K45" s="20">
        <v>111765.73613333335</v>
      </c>
    </row>
    <row r="46" spans="1:11" ht="6" customHeight="1" x14ac:dyDescent="0.25"/>
    <row r="47" spans="1:11" ht="15.75" thickBot="1" x14ac:dyDescent="0.3">
      <c r="A47" s="29" t="s">
        <v>265</v>
      </c>
      <c r="B47" s="20">
        <v>-20056.542800000025</v>
      </c>
      <c r="C47" s="20">
        <v>-26674.122120333341</v>
      </c>
      <c r="D47" s="20">
        <v>-41362.867734333355</v>
      </c>
      <c r="E47" s="20">
        <v>-45809.36883433332</v>
      </c>
      <c r="F47" s="20">
        <v>-50475.001518333316</v>
      </c>
      <c r="G47" s="20">
        <v>-52761.633328333337</v>
      </c>
      <c r="H47" s="20">
        <v>-55932.52525833332</v>
      </c>
      <c r="I47" s="20">
        <v>-58930.973143333351</v>
      </c>
      <c r="J47" s="20">
        <v>-62803.883693333366</v>
      </c>
      <c r="K47" s="20">
        <v>-67525.210963333346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41404.953430000001</v>
      </c>
      <c r="C51" s="19">
        <v>44244.531390000004</v>
      </c>
      <c r="D51" s="19">
        <v>49140.613709999991</v>
      </c>
      <c r="E51" s="19">
        <v>58250.516470000002</v>
      </c>
      <c r="F51" s="19">
        <v>61157.438379999992</v>
      </c>
      <c r="G51" s="19">
        <v>63444.070189999999</v>
      </c>
      <c r="H51" s="19">
        <v>66614.962119999997</v>
      </c>
      <c r="I51" s="19">
        <v>70626.915769999992</v>
      </c>
      <c r="J51" s="19">
        <v>74499.826320000007</v>
      </c>
      <c r="K51" s="19">
        <v>79221.153590000002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2B0A-672F-4A14-BEE7-31133E769281}">
  <sheetPr>
    <pageSetUpPr fitToPage="1"/>
  </sheetPr>
  <dimension ref="A1:K51"/>
  <sheetViews>
    <sheetView showGridLines="0" zoomScale="85" zoomScaleNormal="85" workbookViewId="0">
      <selection activeCell="A3" sqref="A3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0" t="s">
        <v>292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 x14ac:dyDescent="0.25">
      <c r="A10" s="28" t="s">
        <v>252</v>
      </c>
      <c r="B10" s="18">
        <v>34139.688999999998</v>
      </c>
      <c r="C10" s="18">
        <v>37825.115486000002</v>
      </c>
      <c r="D10" s="18">
        <v>46025.273186000006</v>
      </c>
      <c r="E10" s="18">
        <v>50773.649864999992</v>
      </c>
      <c r="F10" s="18">
        <v>55723.723640000004</v>
      </c>
      <c r="G10" s="18">
        <v>58727.05064999999</v>
      </c>
      <c r="H10" s="18">
        <v>61895.677899999988</v>
      </c>
      <c r="I10" s="18">
        <v>65588.101490000015</v>
      </c>
      <c r="J10" s="18">
        <v>68972.489799999996</v>
      </c>
      <c r="K10" s="18">
        <v>72340.856090000016</v>
      </c>
    </row>
    <row r="11" spans="1:11" x14ac:dyDescent="0.25">
      <c r="A11" s="28" t="s">
        <v>253</v>
      </c>
      <c r="B11" s="18">
        <v>1233.8471200000001</v>
      </c>
      <c r="C11" s="18">
        <v>1325.3985700000001</v>
      </c>
      <c r="D11" s="18">
        <v>1361.18434</v>
      </c>
      <c r="E11" s="18">
        <v>1396.5751299999999</v>
      </c>
      <c r="F11" s="18">
        <v>1431.4894999999999</v>
      </c>
      <c r="G11" s="18">
        <v>1464.4137599999999</v>
      </c>
      <c r="H11" s="18">
        <v>1498.09528</v>
      </c>
      <c r="I11" s="18">
        <v>1531.0533799999998</v>
      </c>
      <c r="J11" s="18">
        <v>1563.2055</v>
      </c>
      <c r="K11" s="18">
        <v>1596.0328100000002</v>
      </c>
    </row>
    <row r="12" spans="1:11" x14ac:dyDescent="0.25">
      <c r="A12" s="28" t="s">
        <v>254</v>
      </c>
      <c r="B12" s="18">
        <v>1.865</v>
      </c>
      <c r="C12" s="18">
        <v>1.9116300000000002</v>
      </c>
      <c r="D12" s="18">
        <v>1.9632400000000001</v>
      </c>
      <c r="E12" s="18">
        <v>2.0142799999999998</v>
      </c>
      <c r="F12" s="18">
        <v>2.0646399999999998</v>
      </c>
      <c r="G12" s="18">
        <v>2.1121300000000001</v>
      </c>
      <c r="H12" s="18">
        <v>2.1607099999999999</v>
      </c>
      <c r="I12" s="18">
        <v>2.20824</v>
      </c>
      <c r="J12" s="18">
        <v>2.25461</v>
      </c>
      <c r="K12" s="18">
        <v>2.3019600000000002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35375.401119999995</v>
      </c>
      <c r="C16" s="20">
        <v>39152.425686000002</v>
      </c>
      <c r="D16" s="20">
        <v>47388.420766000003</v>
      </c>
      <c r="E16" s="20">
        <v>52172.239274999993</v>
      </c>
      <c r="F16" s="20">
        <v>57157.277780000004</v>
      </c>
      <c r="G16" s="20">
        <v>60193.576539999995</v>
      </c>
      <c r="H16" s="20">
        <v>63395.933889999986</v>
      </c>
      <c r="I16" s="20">
        <v>67121.36311000002</v>
      </c>
      <c r="J16" s="20">
        <v>70537.949909999996</v>
      </c>
      <c r="K16" s="20">
        <v>73939.190860000017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15605.521000000001</v>
      </c>
      <c r="C19" s="18">
        <v>16091.961810000003</v>
      </c>
      <c r="D19" s="18">
        <v>16526.444769999998</v>
      </c>
      <c r="E19" s="18">
        <v>16956.13234</v>
      </c>
      <c r="F19" s="18">
        <v>17380.035600000003</v>
      </c>
      <c r="G19" s="18">
        <v>17779.776399999999</v>
      </c>
      <c r="H19" s="18">
        <v>18188.711309999999</v>
      </c>
      <c r="I19" s="18">
        <v>18588.862960000002</v>
      </c>
      <c r="J19" s="18">
        <v>18979.229159999995</v>
      </c>
      <c r="K19" s="18">
        <v>19377.792829999999</v>
      </c>
    </row>
    <row r="20" spans="1:11" x14ac:dyDescent="0.25">
      <c r="A20" s="28" t="s">
        <v>258</v>
      </c>
      <c r="B20" s="18">
        <v>9100.7750399999986</v>
      </c>
      <c r="C20" s="18">
        <v>8283.0255199999992</v>
      </c>
      <c r="D20" s="18">
        <v>9394.7292100000013</v>
      </c>
      <c r="E20" s="18">
        <v>10291.313689999999</v>
      </c>
      <c r="F20" s="18">
        <v>11116.79783</v>
      </c>
      <c r="G20" s="18">
        <v>11941.727429999999</v>
      </c>
      <c r="H20" s="18">
        <v>12794.297050000001</v>
      </c>
      <c r="I20" s="18">
        <v>14024.73458</v>
      </c>
      <c r="J20" s="18">
        <v>14214.526</v>
      </c>
      <c r="K20" s="18">
        <v>14451.411340000001</v>
      </c>
    </row>
    <row r="21" spans="1:11" x14ac:dyDescent="0.25">
      <c r="A21" s="28" t="s">
        <v>259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spans="1:11" x14ac:dyDescent="0.25">
      <c r="A22" s="28" t="s">
        <v>285</v>
      </c>
      <c r="B22" s="18">
        <v>798.57646</v>
      </c>
      <c r="C22" s="18">
        <v>837.0151699999999</v>
      </c>
      <c r="D22" s="18">
        <v>838.87608000000012</v>
      </c>
      <c r="E22" s="18">
        <v>907.79174</v>
      </c>
      <c r="F22" s="18">
        <v>964.90043000000003</v>
      </c>
      <c r="G22" s="18">
        <v>1047.5455199999999</v>
      </c>
      <c r="H22" s="18">
        <v>1125.6932599999998</v>
      </c>
      <c r="I22" s="18">
        <v>1234.1935000000001</v>
      </c>
      <c r="J22" s="18">
        <v>1300.7545099999998</v>
      </c>
      <c r="K22" s="18">
        <v>1341.9853299999997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25504.872500000001</v>
      </c>
      <c r="C24" s="20">
        <v>25212.002500000002</v>
      </c>
      <c r="D24" s="20">
        <v>26760.050060000001</v>
      </c>
      <c r="E24" s="20">
        <v>28155.23777</v>
      </c>
      <c r="F24" s="20">
        <v>29461.733860000004</v>
      </c>
      <c r="G24" s="20">
        <v>30769.049349999998</v>
      </c>
      <c r="H24" s="20">
        <v>32108.70162</v>
      </c>
      <c r="I24" s="20">
        <v>33847.791040000004</v>
      </c>
      <c r="J24" s="20">
        <v>34494.509669999992</v>
      </c>
      <c r="K24" s="20">
        <v>35171.1895</v>
      </c>
    </row>
    <row r="25" spans="1:11" ht="6" customHeight="1" x14ac:dyDescent="0.25"/>
    <row r="26" spans="1:11" ht="15.75" thickBot="1" x14ac:dyDescent="0.3">
      <c r="A26" s="29" t="s">
        <v>209</v>
      </c>
      <c r="B26" s="20">
        <v>9870.5286199999937</v>
      </c>
      <c r="C26" s="20">
        <v>13940.423186</v>
      </c>
      <c r="D26" s="20">
        <v>20628.370706000002</v>
      </c>
      <c r="E26" s="20">
        <v>24017.001504999993</v>
      </c>
      <c r="F26" s="20">
        <v>27695.54392</v>
      </c>
      <c r="G26" s="20">
        <v>29424.527189999997</v>
      </c>
      <c r="H26" s="20">
        <v>31287.232269999986</v>
      </c>
      <c r="I26" s="20">
        <v>33273.572070000017</v>
      </c>
      <c r="J26" s="20">
        <v>36043.440240000004</v>
      </c>
      <c r="K26" s="20">
        <v>38768.001360000017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101.684</v>
      </c>
      <c r="C30" s="18">
        <v>101.684</v>
      </c>
      <c r="D30" s="18">
        <v>101.684</v>
      </c>
      <c r="E30" s="18">
        <v>101.684</v>
      </c>
      <c r="F30" s="18">
        <v>101.684</v>
      </c>
      <c r="G30" s="18">
        <v>101.684</v>
      </c>
      <c r="H30" s="18">
        <v>101.684</v>
      </c>
      <c r="I30" s="18">
        <v>101.684</v>
      </c>
      <c r="J30" s="18">
        <v>101.684</v>
      </c>
      <c r="K30" s="18">
        <v>101.684</v>
      </c>
    </row>
    <row r="31" spans="1:11" x14ac:dyDescent="0.25">
      <c r="A31" t="s">
        <v>219</v>
      </c>
      <c r="B31" s="18">
        <v>-6251.0975139999973</v>
      </c>
      <c r="C31" s="18">
        <v>-10252.666806000001</v>
      </c>
      <c r="D31" s="18">
        <v>-7406.5606259999986</v>
      </c>
      <c r="E31" s="18">
        <v>-16304.726575000001</v>
      </c>
      <c r="F31" s="18">
        <v>-16250.27341</v>
      </c>
      <c r="G31" s="18">
        <v>-2885.205829999999</v>
      </c>
      <c r="H31" s="18">
        <v>26465.618629999997</v>
      </c>
      <c r="I31" s="18">
        <v>20031.375509999998</v>
      </c>
      <c r="J31" s="18">
        <v>-18681.599120000006</v>
      </c>
      <c r="K31" s="18">
        <v>-25784.00433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-6149.4135139999971</v>
      </c>
      <c r="C35" s="20">
        <v>-10150.982806000002</v>
      </c>
      <c r="D35" s="20">
        <v>-7304.8766259999984</v>
      </c>
      <c r="E35" s="20">
        <v>-16203.042575000001</v>
      </c>
      <c r="F35" s="20">
        <v>-16148.58941</v>
      </c>
      <c r="G35" s="20">
        <v>-2783.5218299999988</v>
      </c>
      <c r="H35" s="20">
        <v>26567.302629999998</v>
      </c>
      <c r="I35" s="20">
        <v>20133.059509999999</v>
      </c>
      <c r="J35" s="20">
        <v>-18579.915120000005</v>
      </c>
      <c r="K35" s="20">
        <v>-25682.320329999999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150</v>
      </c>
      <c r="C39" s="18">
        <v>153.75</v>
      </c>
      <c r="D39" s="18">
        <v>157.90125</v>
      </c>
      <c r="E39" s="18">
        <v>162.00667999999999</v>
      </c>
      <c r="F39" s="18">
        <v>166.05685</v>
      </c>
      <c r="G39" s="18">
        <v>169.87616</v>
      </c>
      <c r="H39" s="18">
        <v>173.78331</v>
      </c>
      <c r="I39" s="18">
        <v>177.60654</v>
      </c>
      <c r="J39" s="18">
        <v>181.33627999999999</v>
      </c>
      <c r="K39" s="18">
        <v>185.14434</v>
      </c>
    </row>
    <row r="40" spans="1:11" x14ac:dyDescent="0.25">
      <c r="A40" t="s">
        <v>304</v>
      </c>
      <c r="B40" s="18">
        <v>2045.0000400000001</v>
      </c>
      <c r="C40" s="18">
        <v>2044.875</v>
      </c>
      <c r="D40" s="18">
        <v>2079.0331299999998</v>
      </c>
      <c r="E40" s="18">
        <v>2851.3176100000001</v>
      </c>
      <c r="F40" s="18">
        <v>7819.3956100000005</v>
      </c>
      <c r="G40" s="18">
        <v>22861.933140000001</v>
      </c>
      <c r="H40" s="18">
        <v>54949.992509999996</v>
      </c>
      <c r="I40" s="18">
        <v>45423.169000000002</v>
      </c>
      <c r="J40" s="18">
        <v>4992.79223</v>
      </c>
      <c r="K40" s="18">
        <v>8886.9283200000009</v>
      </c>
    </row>
    <row r="41" spans="1:11" x14ac:dyDescent="0.25">
      <c r="A41" t="s">
        <v>305</v>
      </c>
      <c r="B41" s="18">
        <v>1526.115</v>
      </c>
      <c r="C41" s="18">
        <v>1590.8153799999998</v>
      </c>
      <c r="D41" s="18">
        <v>11086.5597</v>
      </c>
      <c r="E41" s="18">
        <v>4800.6346399999993</v>
      </c>
      <c r="F41" s="18">
        <v>3561.5020499999996</v>
      </c>
      <c r="G41" s="18">
        <v>3609.1960600000002</v>
      </c>
      <c r="H41" s="18">
        <v>2730.7590800000003</v>
      </c>
      <c r="I41" s="18">
        <v>7805.8560399999997</v>
      </c>
      <c r="J41" s="18">
        <v>12289.39661</v>
      </c>
      <c r="K41" s="18">
        <v>4013.6083699999999</v>
      </c>
    </row>
    <row r="42" spans="1:11" x14ac:dyDescent="0.25">
      <c r="A42" t="s">
        <v>224</v>
      </c>
      <c r="B42" s="18">
        <v>6.5999996422760887E-5</v>
      </c>
      <c r="C42" s="18">
        <v>-1.5916157281026244E-12</v>
      </c>
      <c r="D42" s="18">
        <v>3.637978807091713E-12</v>
      </c>
      <c r="E42" s="18">
        <v>-8.1854523159563541E-12</v>
      </c>
      <c r="F42" s="18">
        <v>-1.3642420526593924E-12</v>
      </c>
      <c r="G42" s="18">
        <v>-1.8189894035458565E-12</v>
      </c>
      <c r="H42" s="18">
        <v>-1.1368683772161603E-11</v>
      </c>
      <c r="I42" s="18">
        <v>1.3642420526593924E-11</v>
      </c>
      <c r="J42" s="18">
        <v>0</v>
      </c>
      <c r="K42" s="18">
        <v>1.6370904631912708E-11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3721.1151059999961</v>
      </c>
      <c r="C45" s="20">
        <v>3789.4403799999982</v>
      </c>
      <c r="D45" s="20">
        <v>13323.494080000004</v>
      </c>
      <c r="E45" s="20">
        <v>7813.9589299999907</v>
      </c>
      <c r="F45" s="20">
        <v>11546.954509999998</v>
      </c>
      <c r="G45" s="20">
        <v>26641.005360000003</v>
      </c>
      <c r="H45" s="20">
        <v>57854.534899999984</v>
      </c>
      <c r="I45" s="20">
        <v>53406.631580000016</v>
      </c>
      <c r="J45" s="20">
        <v>17463.525119999998</v>
      </c>
      <c r="K45" s="20">
        <v>13085.681030000018</v>
      </c>
    </row>
    <row r="46" spans="1:11" ht="6" customHeight="1" x14ac:dyDescent="0.25"/>
    <row r="47" spans="1:11" ht="15.75" thickBot="1" x14ac:dyDescent="0.3">
      <c r="A47" s="29" t="s">
        <v>265</v>
      </c>
      <c r="B47" s="20">
        <v>-9870.5286199999937</v>
      </c>
      <c r="C47" s="20">
        <v>-13940.423186</v>
      </c>
      <c r="D47" s="20">
        <v>-20628.370706000002</v>
      </c>
      <c r="E47" s="20">
        <v>-24017.001504999993</v>
      </c>
      <c r="F47" s="20">
        <v>-27695.543919999996</v>
      </c>
      <c r="G47" s="20">
        <v>-29424.527190000001</v>
      </c>
      <c r="H47" s="20">
        <v>-31287.232269999986</v>
      </c>
      <c r="I47" s="20">
        <v>-33273.572070000017</v>
      </c>
      <c r="J47" s="20">
        <v>-36043.440240000004</v>
      </c>
      <c r="K47" s="20">
        <v>-38768.001360000017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21659.39675</v>
      </c>
      <c r="C51" s="19">
        <v>23027.705310000001</v>
      </c>
      <c r="D51" s="19">
        <v>24510.163140000001</v>
      </c>
      <c r="E51" s="19">
        <v>26064.760920000001</v>
      </c>
      <c r="F51" s="19">
        <v>27695.54392</v>
      </c>
      <c r="G51" s="19">
        <v>29424.527190000001</v>
      </c>
      <c r="H51" s="19">
        <v>31287.23227</v>
      </c>
      <c r="I51" s="19">
        <v>33273.572070000002</v>
      </c>
      <c r="J51" s="19">
        <v>36043.440240000004</v>
      </c>
      <c r="K51" s="19">
        <v>38768.001360000002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3CF1-8637-4F65-86E0-7488C4347EBB}">
  <sheetPr>
    <pageSetUpPr fitToPage="1"/>
  </sheetPr>
  <dimension ref="A1:K51"/>
  <sheetViews>
    <sheetView showGridLines="0" zoomScale="85" zoomScaleNormal="85" workbookViewId="0">
      <selection activeCell="A17" sqref="A17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1" t="s">
        <v>293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9739.27</v>
      </c>
      <c r="C9" s="18">
        <v>9875.121439999999</v>
      </c>
      <c r="D9" s="18">
        <v>10036.46135</v>
      </c>
      <c r="E9" s="18">
        <v>10356.183860000003</v>
      </c>
      <c r="F9" s="18">
        <v>10708.83014</v>
      </c>
      <c r="G9" s="18">
        <v>11036.875120000001</v>
      </c>
      <c r="H9" s="18">
        <v>11393.4275</v>
      </c>
      <c r="I9" s="18">
        <v>11781.201500000001</v>
      </c>
      <c r="J9" s="18">
        <v>12143.91879</v>
      </c>
      <c r="K9" s="18">
        <v>12486.494050000001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9739.27</v>
      </c>
      <c r="C16" s="20">
        <v>9875.121439999999</v>
      </c>
      <c r="D16" s="20">
        <v>10036.46135</v>
      </c>
      <c r="E16" s="20">
        <v>10356.183860000003</v>
      </c>
      <c r="F16" s="20">
        <v>10708.83014</v>
      </c>
      <c r="G16" s="20">
        <v>11036.875120000001</v>
      </c>
      <c r="H16" s="20">
        <v>11393.4275</v>
      </c>
      <c r="I16" s="20">
        <v>11781.201500000001</v>
      </c>
      <c r="J16" s="20">
        <v>12143.91879</v>
      </c>
      <c r="K16" s="20">
        <v>12486.494050000001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408.18732</v>
      </c>
      <c r="C19" s="18">
        <v>416.86162000000002</v>
      </c>
      <c r="D19" s="18">
        <v>426.16394000000003</v>
      </c>
      <c r="E19" s="18">
        <v>435.24831999999992</v>
      </c>
      <c r="F19" s="18">
        <v>444.09172000000001</v>
      </c>
      <c r="G19" s="18">
        <v>452.64294000000001</v>
      </c>
      <c r="H19" s="18">
        <v>461.35928999999999</v>
      </c>
      <c r="I19" s="18">
        <v>470.21420999999998</v>
      </c>
      <c r="J19" s="18">
        <v>478.76911000000007</v>
      </c>
      <c r="K19" s="18">
        <v>487.47992999999997</v>
      </c>
    </row>
    <row r="20" spans="1:11" x14ac:dyDescent="0.25">
      <c r="A20" s="28" t="s">
        <v>258</v>
      </c>
      <c r="B20" s="18">
        <v>924.26532000000009</v>
      </c>
      <c r="C20" s="18">
        <v>908.09494999999993</v>
      </c>
      <c r="D20" s="18">
        <v>868.69139000000007</v>
      </c>
      <c r="E20" s="18">
        <v>934.81704000000002</v>
      </c>
      <c r="F20" s="18">
        <v>988.49159999999995</v>
      </c>
      <c r="G20" s="18">
        <v>1057.7240699999998</v>
      </c>
      <c r="H20" s="18">
        <v>1134.2556000000002</v>
      </c>
      <c r="I20" s="18">
        <v>1227.7327700000001</v>
      </c>
      <c r="J20" s="18">
        <v>1395.3443400000001</v>
      </c>
      <c r="K20" s="18">
        <v>1422.98516</v>
      </c>
    </row>
    <row r="21" spans="1:11" x14ac:dyDescent="0.25">
      <c r="A21" s="28" t="s">
        <v>259</v>
      </c>
      <c r="B21" s="18">
        <v>5837.2629999999999</v>
      </c>
      <c r="C21" s="18">
        <v>6047.4044599999997</v>
      </c>
      <c r="D21" s="18">
        <v>6216.7317999999996</v>
      </c>
      <c r="E21" s="18">
        <v>6365.9333599999991</v>
      </c>
      <c r="F21" s="18">
        <v>6499.6179499999989</v>
      </c>
      <c r="G21" s="18">
        <v>6616.6110799999997</v>
      </c>
      <c r="H21" s="18">
        <v>6715.86024</v>
      </c>
      <c r="I21" s="18">
        <v>6803.1664300000002</v>
      </c>
      <c r="J21" s="18">
        <v>6884.8044300000001</v>
      </c>
      <c r="K21" s="18">
        <v>6953.6524700000009</v>
      </c>
    </row>
    <row r="22" spans="1:11" x14ac:dyDescent="0.25">
      <c r="A22" s="28" t="s">
        <v>285</v>
      </c>
      <c r="B22" s="18">
        <v>1.45936</v>
      </c>
      <c r="C22" s="18">
        <v>1.5119100000000001</v>
      </c>
      <c r="D22" s="18">
        <v>1.5042800000000001</v>
      </c>
      <c r="E22" s="18">
        <v>1.6305000000000001</v>
      </c>
      <c r="F22" s="18">
        <v>1.7318099999999998</v>
      </c>
      <c r="G22" s="18">
        <v>1.88418</v>
      </c>
      <c r="H22" s="18">
        <v>2.0263499999999999</v>
      </c>
      <c r="I22" s="18">
        <v>2.2289699999999999</v>
      </c>
      <c r="J22" s="18">
        <v>2.34788</v>
      </c>
      <c r="K22" s="18">
        <v>2.4163999999999999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7171.1750000000002</v>
      </c>
      <c r="C24" s="20">
        <v>7373.8729400000002</v>
      </c>
      <c r="D24" s="20">
        <v>7513.09141</v>
      </c>
      <c r="E24" s="20">
        <v>7737.6292199999998</v>
      </c>
      <c r="F24" s="20">
        <v>7933.9330799999989</v>
      </c>
      <c r="G24" s="20">
        <v>8128.8622699999996</v>
      </c>
      <c r="H24" s="20">
        <v>8313.5014800000008</v>
      </c>
      <c r="I24" s="20">
        <v>8503.34238</v>
      </c>
      <c r="J24" s="20">
        <v>8761.2657600000002</v>
      </c>
      <c r="K24" s="20">
        <v>8866.5339600000007</v>
      </c>
    </row>
    <row r="25" spans="1:11" ht="6" customHeight="1" x14ac:dyDescent="0.25"/>
    <row r="26" spans="1:11" ht="15.75" thickBot="1" x14ac:dyDescent="0.3">
      <c r="A26" s="29" t="s">
        <v>209</v>
      </c>
      <c r="B26" s="20">
        <v>2568.0950000000003</v>
      </c>
      <c r="C26" s="20">
        <v>2501.2484999999988</v>
      </c>
      <c r="D26" s="20">
        <v>2523.3699399999996</v>
      </c>
      <c r="E26" s="20">
        <v>2618.554640000003</v>
      </c>
      <c r="F26" s="20">
        <v>2774.8970600000011</v>
      </c>
      <c r="G26" s="20">
        <v>2908.012850000001</v>
      </c>
      <c r="H26" s="20">
        <v>3079.926019999999</v>
      </c>
      <c r="I26" s="20">
        <v>3277.859120000001</v>
      </c>
      <c r="J26" s="20">
        <v>3382.6530299999995</v>
      </c>
      <c r="K26" s="20">
        <v>3619.9600900000005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-1257.0945100000004</v>
      </c>
      <c r="C31" s="18">
        <v>-1159.2723700000004</v>
      </c>
      <c r="D31" s="18">
        <v>-1117.0056100000004</v>
      </c>
      <c r="E31" s="18">
        <v>-795.25799000000029</v>
      </c>
      <c r="F31" s="18">
        <v>-98.846660000000156</v>
      </c>
      <c r="G31" s="18">
        <v>1269.8794399999997</v>
      </c>
      <c r="H31" s="18">
        <v>5249.0016699999987</v>
      </c>
      <c r="I31" s="18">
        <v>8493.141209999998</v>
      </c>
      <c r="J31" s="18">
        <v>-755.26310999999987</v>
      </c>
      <c r="K31" s="18">
        <v>-381.9619900000007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-1257.0945100000004</v>
      </c>
      <c r="C35" s="20">
        <v>-1159.2723700000004</v>
      </c>
      <c r="D35" s="20">
        <v>-1117.0056100000004</v>
      </c>
      <c r="E35" s="20">
        <v>-795.25799000000029</v>
      </c>
      <c r="F35" s="20">
        <v>-98.846660000000156</v>
      </c>
      <c r="G35" s="20">
        <v>1269.8794399999997</v>
      </c>
      <c r="H35" s="20">
        <v>5249.0016699999987</v>
      </c>
      <c r="I35" s="20">
        <v>8493.141209999998</v>
      </c>
      <c r="J35" s="20">
        <v>-755.26310999999987</v>
      </c>
      <c r="K35" s="20">
        <v>-381.9619900000007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0</v>
      </c>
      <c r="C40" s="18">
        <v>0</v>
      </c>
      <c r="D40" s="18">
        <v>0</v>
      </c>
      <c r="E40" s="18">
        <v>0</v>
      </c>
      <c r="F40" s="18">
        <v>332.11369999999999</v>
      </c>
      <c r="G40" s="18">
        <v>792.75540000000001</v>
      </c>
      <c r="H40" s="18">
        <v>5213.4992599999996</v>
      </c>
      <c r="I40" s="18">
        <v>8428.0224199999993</v>
      </c>
      <c r="J40" s="18">
        <v>423.11798999999996</v>
      </c>
      <c r="K40" s="18">
        <v>987.43647999999996</v>
      </c>
    </row>
    <row r="41" spans="1:11" x14ac:dyDescent="0.25">
      <c r="A41" t="s">
        <v>305</v>
      </c>
      <c r="B41" s="18">
        <v>1311</v>
      </c>
      <c r="C41" s="18">
        <v>1341.9761299999998</v>
      </c>
      <c r="D41" s="18">
        <v>1406.3643300000001</v>
      </c>
      <c r="E41" s="18">
        <v>1823.29665</v>
      </c>
      <c r="F41" s="18">
        <v>2343.9367000000002</v>
      </c>
      <c r="G41" s="18">
        <v>3385.1368900000002</v>
      </c>
      <c r="H41" s="18">
        <v>3115.4284299999995</v>
      </c>
      <c r="I41" s="18">
        <v>3342.9779100000001</v>
      </c>
      <c r="J41" s="18">
        <v>2204.2719300000003</v>
      </c>
      <c r="K41" s="18">
        <v>2250.5616199999999</v>
      </c>
    </row>
    <row r="42" spans="1:11" x14ac:dyDescent="0.25">
      <c r="A42" t="s">
        <v>224</v>
      </c>
      <c r="B42" s="18">
        <v>4.899999998997373E-4</v>
      </c>
      <c r="C42" s="18">
        <v>-1.3642420526593924E-12</v>
      </c>
      <c r="D42" s="18">
        <v>-9.0949470177292824E-13</v>
      </c>
      <c r="E42" s="18">
        <v>2.7284841053187847E-12</v>
      </c>
      <c r="F42" s="18">
        <v>9.0949470177292824E-13</v>
      </c>
      <c r="G42" s="18">
        <v>4.5474735088646412E-13</v>
      </c>
      <c r="H42" s="18">
        <v>-2.2737367544323206E-12</v>
      </c>
      <c r="I42" s="18">
        <v>-4.5474735088646412E-13</v>
      </c>
      <c r="J42" s="18">
        <v>-4.5474735088646412E-13</v>
      </c>
      <c r="K42" s="18">
        <v>0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1311.0004899999999</v>
      </c>
      <c r="C45" s="20">
        <v>1341.9761299999984</v>
      </c>
      <c r="D45" s="20">
        <v>1406.3643299999992</v>
      </c>
      <c r="E45" s="20">
        <v>1823.2966500000027</v>
      </c>
      <c r="F45" s="20">
        <v>2676.050400000001</v>
      </c>
      <c r="G45" s="20">
        <v>4177.8922899999998</v>
      </c>
      <c r="H45" s="20">
        <v>8328.9276899999968</v>
      </c>
      <c r="I45" s="20">
        <v>11771.000329999999</v>
      </c>
      <c r="J45" s="20">
        <v>2627.3899200000001</v>
      </c>
      <c r="K45" s="20">
        <v>3237.9980999999998</v>
      </c>
    </row>
    <row r="46" spans="1:11" ht="6" customHeight="1" x14ac:dyDescent="0.25"/>
    <row r="47" spans="1:11" ht="15.75" thickBot="1" x14ac:dyDescent="0.3">
      <c r="A47" s="29" t="s">
        <v>265</v>
      </c>
      <c r="B47" s="20">
        <v>-2568.0950000000003</v>
      </c>
      <c r="C47" s="20">
        <v>-2501.2484999999988</v>
      </c>
      <c r="D47" s="20">
        <v>-2523.3699399999996</v>
      </c>
      <c r="E47" s="20">
        <v>-2618.554640000003</v>
      </c>
      <c r="F47" s="20">
        <v>-2774.8970600000011</v>
      </c>
      <c r="G47" s="20">
        <v>-2908.0128500000001</v>
      </c>
      <c r="H47" s="20">
        <v>-3079.9260199999981</v>
      </c>
      <c r="I47" s="20">
        <v>-3277.859120000001</v>
      </c>
      <c r="J47" s="20">
        <v>-3382.6530299999999</v>
      </c>
      <c r="K47" s="20">
        <v>-3619.9600900000005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2530.0945100000004</v>
      </c>
      <c r="C51" s="19">
        <v>2463.2485000000001</v>
      </c>
      <c r="D51" s="19">
        <v>2485.3699400000005</v>
      </c>
      <c r="E51" s="19">
        <v>2580.5546400000003</v>
      </c>
      <c r="F51" s="19">
        <v>2736.8970600000002</v>
      </c>
      <c r="G51" s="19">
        <v>2870.0128500000001</v>
      </c>
      <c r="H51" s="19">
        <v>3041.9260199999999</v>
      </c>
      <c r="I51" s="19">
        <v>3239.8591200000001</v>
      </c>
      <c r="J51" s="19">
        <v>3382.6530300000004</v>
      </c>
      <c r="K51" s="19">
        <v>3619.9600900000005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9B7FB-06D8-4549-B9BA-F2BF55418B45}">
  <sheetPr>
    <pageSetUpPr fitToPage="1"/>
  </sheetPr>
  <dimension ref="A1:K51"/>
  <sheetViews>
    <sheetView showGridLines="0" zoomScale="85" zoomScaleNormal="85" workbookViewId="0">
      <selection activeCell="A112" sqref="A1:XFD112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2" t="s">
        <v>294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12799.141</v>
      </c>
      <c r="C9" s="18">
        <v>12216.327661150332</v>
      </c>
      <c r="D9" s="18">
        <v>12295.533212356679</v>
      </c>
      <c r="E9" s="18">
        <v>13141.606658295628</v>
      </c>
      <c r="F9" s="18">
        <v>12962.23174745721</v>
      </c>
      <c r="G9" s="18">
        <v>12985.353699380987</v>
      </c>
      <c r="H9" s="18">
        <v>13238.820029373372</v>
      </c>
      <c r="I9" s="18">
        <v>13623.816949372524</v>
      </c>
      <c r="J9" s="18">
        <v>14045.818088122413</v>
      </c>
      <c r="K9" s="18">
        <v>13787.223736558864</v>
      </c>
    </row>
    <row r="10" spans="1:11" x14ac:dyDescent="0.25">
      <c r="A10" s="28" t="s">
        <v>252</v>
      </c>
      <c r="B10" s="18">
        <v>17306.024000000001</v>
      </c>
      <c r="C10" s="18">
        <v>17483.34372511378</v>
      </c>
      <c r="D10" s="18">
        <v>17641.527573113781</v>
      </c>
      <c r="E10" s="18">
        <v>17188.353797113781</v>
      </c>
      <c r="F10" s="18">
        <v>17812.966017113784</v>
      </c>
      <c r="G10" s="18">
        <v>17899.654685113779</v>
      </c>
      <c r="H10" s="18">
        <v>18024.229593113785</v>
      </c>
      <c r="I10" s="18">
        <v>18163.277045113788</v>
      </c>
      <c r="J10" s="18">
        <v>18263.29670911378</v>
      </c>
      <c r="K10" s="18">
        <v>17769.619050666664</v>
      </c>
    </row>
    <row r="11" spans="1:11" x14ac:dyDescent="0.25">
      <c r="A11" s="28" t="s">
        <v>253</v>
      </c>
      <c r="B11" s="18">
        <v>500</v>
      </c>
      <c r="C11" s="18">
        <v>510.5</v>
      </c>
      <c r="D11" s="18">
        <v>521.73099999999999</v>
      </c>
      <c r="E11" s="18">
        <v>532.68734999999992</v>
      </c>
      <c r="F11" s="18">
        <v>543.34109999999998</v>
      </c>
      <c r="G11" s="18">
        <v>553.66458</v>
      </c>
      <c r="H11" s="18">
        <v>564.18421000000001</v>
      </c>
      <c r="I11" s="18">
        <v>574.90370999999993</v>
      </c>
      <c r="J11" s="18">
        <v>585.25197000000003</v>
      </c>
      <c r="K11" s="18">
        <v>595.78651000000002</v>
      </c>
    </row>
    <row r="12" spans="1:11" x14ac:dyDescent="0.25">
      <c r="A12" s="28" t="s">
        <v>254</v>
      </c>
      <c r="B12" s="18">
        <v>22573.540199999999</v>
      </c>
      <c r="C12" s="18">
        <v>23820.609190000003</v>
      </c>
      <c r="D12" s="18">
        <v>24782.420979999999</v>
      </c>
      <c r="E12" s="18">
        <v>25837.106370000005</v>
      </c>
      <c r="F12" s="18">
        <v>26902.479779999998</v>
      </c>
      <c r="G12" s="18">
        <v>27834.073390000001</v>
      </c>
      <c r="H12" s="18">
        <v>28653.385380000003</v>
      </c>
      <c r="I12" s="18">
        <v>29424.799129999996</v>
      </c>
      <c r="J12" s="18">
        <v>30219.555910000003</v>
      </c>
      <c r="K12" s="18">
        <v>30763.508000000009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53178.705199999997</v>
      </c>
      <c r="C16" s="20">
        <v>54030.780576264115</v>
      </c>
      <c r="D16" s="20">
        <v>55241.212765470453</v>
      </c>
      <c r="E16" s="20">
        <v>56699.754175409413</v>
      </c>
      <c r="F16" s="20">
        <v>58221.018644570991</v>
      </c>
      <c r="G16" s="20">
        <v>59272.746354494768</v>
      </c>
      <c r="H16" s="20">
        <v>60480.61921248716</v>
      </c>
      <c r="I16" s="20">
        <v>61786.796834486304</v>
      </c>
      <c r="J16" s="20">
        <v>63113.922677236194</v>
      </c>
      <c r="K16" s="20">
        <v>62916.137297225534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29585.84664</v>
      </c>
      <c r="C19" s="18">
        <v>30349.224960000007</v>
      </c>
      <c r="D19" s="18">
        <v>31064.839540000008</v>
      </c>
      <c r="E19" s="18">
        <v>31734.141559999993</v>
      </c>
      <c r="F19" s="18">
        <v>32412.699529999998</v>
      </c>
      <c r="G19" s="18">
        <v>33074.105430000003</v>
      </c>
      <c r="H19" s="18">
        <v>33727.349019999994</v>
      </c>
      <c r="I19" s="18">
        <v>34404.961779999998</v>
      </c>
      <c r="J19" s="18">
        <v>35108.393569999978</v>
      </c>
      <c r="K19" s="18">
        <v>35532.16603</v>
      </c>
    </row>
    <row r="20" spans="1:11" x14ac:dyDescent="0.25">
      <c r="A20" s="28" t="s">
        <v>258</v>
      </c>
      <c r="B20" s="18">
        <v>3724.20156</v>
      </c>
      <c r="C20" s="18">
        <v>3670.8322000000003</v>
      </c>
      <c r="D20" s="18">
        <v>3620.0341000000003</v>
      </c>
      <c r="E20" s="18">
        <v>3572.0929999999998</v>
      </c>
      <c r="F20" s="18">
        <v>3527.0088999999998</v>
      </c>
      <c r="G20" s="18">
        <v>3483.9247</v>
      </c>
      <c r="H20" s="18">
        <v>3437.9834999999998</v>
      </c>
      <c r="I20" s="18">
        <v>3398.6133999999997</v>
      </c>
      <c r="J20" s="18">
        <v>3353.2436000000002</v>
      </c>
      <c r="K20" s="18">
        <v>3306.7310000000002</v>
      </c>
    </row>
    <row r="21" spans="1:11" x14ac:dyDescent="0.25">
      <c r="A21" s="28" t="s">
        <v>259</v>
      </c>
      <c r="B21" s="18">
        <v>15627.005399999998</v>
      </c>
      <c r="C21" s="18">
        <v>18966.018769999995</v>
      </c>
      <c r="D21" s="18">
        <v>19290.632000000001</v>
      </c>
      <c r="E21" s="18">
        <v>19701.07862</v>
      </c>
      <c r="F21" s="18">
        <v>17230.5988</v>
      </c>
      <c r="G21" s="18">
        <v>18604.965169999999</v>
      </c>
      <c r="H21" s="18">
        <v>18793.181799999998</v>
      </c>
      <c r="I21" s="18">
        <v>18958.7497</v>
      </c>
      <c r="J21" s="18">
        <v>19113.56842</v>
      </c>
      <c r="K21" s="18">
        <v>19244.13222</v>
      </c>
    </row>
    <row r="22" spans="1:11" x14ac:dyDescent="0.25">
      <c r="A22" s="28" t="s">
        <v>285</v>
      </c>
      <c r="B22" s="18">
        <v>2158.7026799999999</v>
      </c>
      <c r="C22" s="18">
        <v>1878.0337199999997</v>
      </c>
      <c r="D22" s="18">
        <v>1848.8298500000003</v>
      </c>
      <c r="E22" s="18">
        <v>1930.6247700000004</v>
      </c>
      <c r="F22" s="18">
        <v>2013.60861</v>
      </c>
      <c r="G22" s="18">
        <v>2111.8494700000006</v>
      </c>
      <c r="H22" s="18">
        <v>2212.8734299999996</v>
      </c>
      <c r="I22" s="18">
        <v>2347.31495</v>
      </c>
      <c r="J22" s="18">
        <v>2440.5693900000001</v>
      </c>
      <c r="K22" s="18">
        <v>2508.4716699999994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51095.756280000001</v>
      </c>
      <c r="C24" s="20">
        <v>54864.109649999999</v>
      </c>
      <c r="D24" s="20">
        <v>55824.335490000005</v>
      </c>
      <c r="E24" s="20">
        <v>56937.937949999992</v>
      </c>
      <c r="F24" s="20">
        <v>55183.915840000001</v>
      </c>
      <c r="G24" s="20">
        <v>57274.844770000011</v>
      </c>
      <c r="H24" s="20">
        <v>58171.387749999994</v>
      </c>
      <c r="I24" s="20">
        <v>59109.63983</v>
      </c>
      <c r="J24" s="20">
        <v>60015.77497999998</v>
      </c>
      <c r="K24" s="20">
        <v>60591.500919999999</v>
      </c>
    </row>
    <row r="25" spans="1:11" ht="6" customHeight="1" x14ac:dyDescent="0.25"/>
    <row r="26" spans="1:11" ht="15.75" thickBot="1" x14ac:dyDescent="0.3">
      <c r="A26" s="29" t="s">
        <v>209</v>
      </c>
      <c r="B26" s="20">
        <v>2082.9489199999953</v>
      </c>
      <c r="C26" s="20">
        <v>-833.32907373588387</v>
      </c>
      <c r="D26" s="20">
        <v>-583.12272452955222</v>
      </c>
      <c r="E26" s="20">
        <v>-238.18377459057956</v>
      </c>
      <c r="F26" s="20">
        <v>3037.10280457099</v>
      </c>
      <c r="G26" s="20">
        <v>1997.9015844947571</v>
      </c>
      <c r="H26" s="20">
        <v>2309.2314624871651</v>
      </c>
      <c r="I26" s="20">
        <v>2677.1570044863038</v>
      </c>
      <c r="J26" s="20">
        <v>3098.1476972362143</v>
      </c>
      <c r="K26" s="20">
        <v>2324.6363772255354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1220.6882092914411</v>
      </c>
      <c r="C31" s="18">
        <v>3684.5995370692185</v>
      </c>
      <c r="D31" s="18">
        <v>2726.1222078628698</v>
      </c>
      <c r="E31" s="18">
        <v>9148.4863579239191</v>
      </c>
      <c r="F31" s="18">
        <v>6260.6292787623397</v>
      </c>
      <c r="G31" s="18">
        <v>5879.5213188385587</v>
      </c>
      <c r="H31" s="18">
        <v>2205.5312308461816</v>
      </c>
      <c r="I31" s="18">
        <v>253.63521884703005</v>
      </c>
      <c r="J31" s="18">
        <v>4004.6269160971342</v>
      </c>
      <c r="K31" s="18">
        <v>1718.5645161077973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1220.6882092914411</v>
      </c>
      <c r="C35" s="20">
        <v>3684.5995370692185</v>
      </c>
      <c r="D35" s="20">
        <v>2726.1222078628698</v>
      </c>
      <c r="E35" s="20">
        <v>9148.4863579239191</v>
      </c>
      <c r="F35" s="20">
        <v>6260.6292787623397</v>
      </c>
      <c r="G35" s="20">
        <v>5879.5213188385587</v>
      </c>
      <c r="H35" s="20">
        <v>2205.5312308461816</v>
      </c>
      <c r="I35" s="20">
        <v>253.63521884703005</v>
      </c>
      <c r="J35" s="20">
        <v>4004.6269160971342</v>
      </c>
      <c r="K35" s="20">
        <v>1718.5645161077973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0</v>
      </c>
      <c r="C40" s="18">
        <v>0</v>
      </c>
      <c r="D40" s="18">
        <v>0</v>
      </c>
      <c r="E40" s="18">
        <v>3196.1241</v>
      </c>
      <c r="F40" s="18">
        <v>3260.0466000000001</v>
      </c>
      <c r="G40" s="18">
        <v>3321.9874799999998</v>
      </c>
      <c r="H40" s="18">
        <v>3385.1052300000001</v>
      </c>
      <c r="I40" s="18">
        <v>0</v>
      </c>
      <c r="J40" s="18">
        <v>0</v>
      </c>
      <c r="K40" s="18">
        <v>0</v>
      </c>
    </row>
    <row r="41" spans="1:11" x14ac:dyDescent="0.25">
      <c r="A41" t="s">
        <v>305</v>
      </c>
      <c r="B41" s="18">
        <v>3303.6369100000002</v>
      </c>
      <c r="C41" s="18">
        <v>2851.2704600000002</v>
      </c>
      <c r="D41" s="18">
        <v>2142.9994800000004</v>
      </c>
      <c r="E41" s="18">
        <v>5714.1784800000005</v>
      </c>
      <c r="F41" s="18">
        <v>6037.6854799999992</v>
      </c>
      <c r="G41" s="18">
        <v>4555.4354199999998</v>
      </c>
      <c r="H41" s="18">
        <v>1129.6574599999999</v>
      </c>
      <c r="I41" s="18">
        <v>2930.7922200000003</v>
      </c>
      <c r="J41" s="18">
        <v>7102.7746099999995</v>
      </c>
      <c r="K41" s="18">
        <v>4043.2008899999996</v>
      </c>
    </row>
    <row r="42" spans="1:11" x14ac:dyDescent="0.25">
      <c r="A42" t="s">
        <v>224</v>
      </c>
      <c r="B42" s="18">
        <v>2.192914362240117E-4</v>
      </c>
      <c r="C42" s="18">
        <v>3.3333344617858529E-6</v>
      </c>
      <c r="D42" s="18">
        <v>3.3333171813865192E-6</v>
      </c>
      <c r="E42" s="18">
        <v>3.3333390092593618E-6</v>
      </c>
      <c r="F42" s="18">
        <v>3.333329914312344E-6</v>
      </c>
      <c r="G42" s="18">
        <v>3.3333162718918175E-6</v>
      </c>
      <c r="H42" s="18">
        <v>3.3333467399643268E-6</v>
      </c>
      <c r="I42" s="18">
        <v>3.3333335522911511E-6</v>
      </c>
      <c r="J42" s="18">
        <v>3.3333490137010813E-6</v>
      </c>
      <c r="K42" s="18">
        <v>3.3333330975438002E-6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3303.6371292914364</v>
      </c>
      <c r="C45" s="20">
        <v>2851.2704633333346</v>
      </c>
      <c r="D45" s="20">
        <v>2142.9994833333176</v>
      </c>
      <c r="E45" s="20">
        <v>8910.3025833333377</v>
      </c>
      <c r="F45" s="20">
        <v>9297.7320833333288</v>
      </c>
      <c r="G45" s="20">
        <v>7877.4229033333158</v>
      </c>
      <c r="H45" s="20">
        <v>4514.7626933333468</v>
      </c>
      <c r="I45" s="20">
        <v>2930.7922233333338</v>
      </c>
      <c r="J45" s="20">
        <v>7102.7746133333485</v>
      </c>
      <c r="K45" s="20">
        <v>4043.2008933333327</v>
      </c>
    </row>
    <row r="46" spans="1:11" ht="6" customHeight="1" x14ac:dyDescent="0.25"/>
    <row r="47" spans="1:11" ht="15.75" thickBot="1" x14ac:dyDescent="0.3">
      <c r="A47" s="29" t="s">
        <v>265</v>
      </c>
      <c r="B47" s="20">
        <v>-2082.9489199999953</v>
      </c>
      <c r="C47" s="20">
        <v>833.32907373588387</v>
      </c>
      <c r="D47" s="20">
        <v>583.12272452955222</v>
      </c>
      <c r="E47" s="20">
        <v>238.18377459058138</v>
      </c>
      <c r="F47" s="20">
        <v>-3037.1028045709891</v>
      </c>
      <c r="G47" s="20">
        <v>-1997.9015844947571</v>
      </c>
      <c r="H47" s="20">
        <v>-2309.2314624871651</v>
      </c>
      <c r="I47" s="20">
        <v>-2677.1570044863038</v>
      </c>
      <c r="J47" s="20">
        <v>-3098.1476972362143</v>
      </c>
      <c r="K47" s="20">
        <v>-2324.6363772255354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1.8189894035458565E-12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6433.0913100000007</v>
      </c>
      <c r="C51" s="19">
        <v>6600.2149100000006</v>
      </c>
      <c r="D51" s="19">
        <v>6842.2149400000008</v>
      </c>
      <c r="E51" s="19">
        <v>7964.569379999999</v>
      </c>
      <c r="F51" s="19">
        <v>9165.3633899999986</v>
      </c>
      <c r="G51" s="19">
        <v>9616.5222300000005</v>
      </c>
      <c r="H51" s="19">
        <v>10006.931279999999</v>
      </c>
      <c r="I51" s="19">
        <v>10850.38982</v>
      </c>
      <c r="J51" s="19">
        <v>11118.879809999999</v>
      </c>
      <c r="K51" s="19">
        <v>11597.411480000001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8B49-F8CC-42CB-A5D2-897AEF2ADCE4}">
  <sheetPr>
    <pageSetUpPr fitToPage="1"/>
  </sheetPr>
  <dimension ref="A1:K54"/>
  <sheetViews>
    <sheetView showGridLines="0" zoomScale="85" zoomScaleNormal="85" workbookViewId="0">
      <selection activeCell="A8" sqref="A8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10" t="s">
        <v>295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20670.726999999999</v>
      </c>
      <c r="C9" s="18">
        <v>21967.401462499998</v>
      </c>
      <c r="D9" s="18">
        <v>21854.073372499999</v>
      </c>
      <c r="E9" s="18">
        <v>22423.201885499999</v>
      </c>
      <c r="F9" s="18">
        <v>22908.026048000003</v>
      </c>
      <c r="G9" s="18">
        <v>23239.206623999995</v>
      </c>
      <c r="H9" s="18">
        <v>23653.764429499999</v>
      </c>
      <c r="I9" s="18">
        <v>24095.521020999997</v>
      </c>
      <c r="J9" s="18">
        <v>24483.938843500004</v>
      </c>
      <c r="K9" s="18">
        <v>24801.577854500003</v>
      </c>
    </row>
    <row r="10" spans="1:11" x14ac:dyDescent="0.25">
      <c r="A10" s="28" t="s">
        <v>252</v>
      </c>
      <c r="B10" s="18">
        <v>8258.4529999999995</v>
      </c>
      <c r="C10" s="18">
        <v>8411.063647500001</v>
      </c>
      <c r="D10" s="18">
        <v>8596.8400675000012</v>
      </c>
      <c r="E10" s="18">
        <v>8735.9777245000005</v>
      </c>
      <c r="F10" s="18">
        <v>8840.0463119999986</v>
      </c>
      <c r="G10" s="18">
        <v>8705.9790859999994</v>
      </c>
      <c r="H10" s="18">
        <v>8996.1690505000006</v>
      </c>
      <c r="I10" s="18">
        <v>9062.5172390000007</v>
      </c>
      <c r="J10" s="18">
        <v>9134.0689564999993</v>
      </c>
      <c r="K10" s="18">
        <v>9187.3801055000022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546.84</v>
      </c>
      <c r="C12" s="18">
        <v>557.77680000000009</v>
      </c>
      <c r="D12" s="18">
        <v>570.04789000000005</v>
      </c>
      <c r="E12" s="18">
        <v>582.58894999999995</v>
      </c>
      <c r="F12" s="18">
        <v>594.82330999999999</v>
      </c>
      <c r="G12" s="18">
        <v>606.71978999999999</v>
      </c>
      <c r="H12" s="18">
        <v>618.24745999999993</v>
      </c>
      <c r="I12" s="18">
        <v>629.99414999999999</v>
      </c>
      <c r="J12" s="18">
        <v>641.96402999999987</v>
      </c>
      <c r="K12" s="18">
        <v>653.51940000000002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29476.02</v>
      </c>
      <c r="C16" s="20">
        <v>30936.241909999997</v>
      </c>
      <c r="D16" s="20">
        <v>31020.961330000002</v>
      </c>
      <c r="E16" s="20">
        <v>31741.76856</v>
      </c>
      <c r="F16" s="20">
        <v>32342.895670000002</v>
      </c>
      <c r="G16" s="20">
        <v>32551.905499999993</v>
      </c>
      <c r="H16" s="20">
        <v>33268.180939999998</v>
      </c>
      <c r="I16" s="20">
        <v>33788.03241</v>
      </c>
      <c r="J16" s="20">
        <v>34259.97183000001</v>
      </c>
      <c r="K16" s="20">
        <v>34642.477360000004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7948.1565300000011</v>
      </c>
      <c r="C19" s="18">
        <v>8539.0746800000015</v>
      </c>
      <c r="D19" s="18">
        <v>8049.220769999999</v>
      </c>
      <c r="E19" s="18">
        <v>8209.3172800000011</v>
      </c>
      <c r="F19" s="18">
        <v>8378.6521599999996</v>
      </c>
      <c r="G19" s="18">
        <v>8540.91309</v>
      </c>
      <c r="H19" s="18">
        <v>8705.0340000000015</v>
      </c>
      <c r="I19" s="18">
        <v>8873.4138899999962</v>
      </c>
      <c r="J19" s="18">
        <v>9036.808860000001</v>
      </c>
      <c r="K19" s="18">
        <v>9183.3930400000008</v>
      </c>
    </row>
    <row r="20" spans="1:11" x14ac:dyDescent="0.25">
      <c r="A20" s="28" t="s">
        <v>258</v>
      </c>
      <c r="B20" s="18">
        <v>79.113590000000002</v>
      </c>
      <c r="C20" s="18">
        <v>68.929909999999992</v>
      </c>
      <c r="D20" s="18">
        <v>55.881970000000003</v>
      </c>
      <c r="E20" s="18">
        <v>63.703830000000004</v>
      </c>
      <c r="F20" s="18">
        <v>68.497289999999992</v>
      </c>
      <c r="G20" s="18">
        <v>74.395329999999987</v>
      </c>
      <c r="H20" s="18">
        <v>82.637360000000001</v>
      </c>
      <c r="I20" s="18">
        <v>89.969239999999985</v>
      </c>
      <c r="J20" s="18">
        <v>110.03523</v>
      </c>
      <c r="K20" s="18">
        <v>112.05765999999998</v>
      </c>
    </row>
    <row r="21" spans="1:11" x14ac:dyDescent="0.25">
      <c r="A21" s="28" t="s">
        <v>259</v>
      </c>
      <c r="B21" s="18">
        <v>19079.077000000001</v>
      </c>
      <c r="C21" s="18">
        <v>19952.647739999997</v>
      </c>
      <c r="D21" s="18">
        <v>20441.623190000002</v>
      </c>
      <c r="E21" s="18">
        <v>20741.247400000004</v>
      </c>
      <c r="F21" s="18">
        <v>21009.879719999997</v>
      </c>
      <c r="G21" s="18">
        <v>21027.924940000001</v>
      </c>
      <c r="H21" s="18">
        <v>21444.075350000003</v>
      </c>
      <c r="I21" s="18">
        <v>21619.50085</v>
      </c>
      <c r="J21" s="18">
        <v>21783.78903</v>
      </c>
      <c r="K21" s="18">
        <v>21922.003920000003</v>
      </c>
    </row>
    <row r="22" spans="1:11" x14ac:dyDescent="0.25">
      <c r="A22" s="28" t="s">
        <v>285</v>
      </c>
      <c r="B22" s="18">
        <v>1579.4739399999999</v>
      </c>
      <c r="C22" s="18">
        <v>1638.7504999999999</v>
      </c>
      <c r="D22" s="18">
        <v>1525.9712599999998</v>
      </c>
      <c r="E22" s="18">
        <v>1595.0617299999999</v>
      </c>
      <c r="F22" s="18">
        <v>1673.9866600000005</v>
      </c>
      <c r="G22" s="18">
        <v>1751.5614200000005</v>
      </c>
      <c r="H22" s="18">
        <v>1852.8816600000005</v>
      </c>
      <c r="I22" s="18">
        <v>1992.6588200000006</v>
      </c>
      <c r="J22" s="18">
        <v>2086.7545700000001</v>
      </c>
      <c r="K22" s="18">
        <v>2151.1402900000003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28685.821060000002</v>
      </c>
      <c r="C24" s="20">
        <v>30199.402829999995</v>
      </c>
      <c r="D24" s="20">
        <v>30072.697189999999</v>
      </c>
      <c r="E24" s="20">
        <v>30609.330240000007</v>
      </c>
      <c r="F24" s="20">
        <v>31131.015829999997</v>
      </c>
      <c r="G24" s="20">
        <v>31394.79478</v>
      </c>
      <c r="H24" s="20">
        <v>32084.628370000006</v>
      </c>
      <c r="I24" s="20">
        <v>32575.542799999999</v>
      </c>
      <c r="J24" s="20">
        <v>33017.387689999996</v>
      </c>
      <c r="K24" s="20">
        <v>33368.594910000007</v>
      </c>
    </row>
    <row r="25" spans="1:11" ht="6" customHeight="1" x14ac:dyDescent="0.25"/>
    <row r="26" spans="1:11" ht="15.75" thickBot="1" x14ac:dyDescent="0.3">
      <c r="A26" s="29" t="s">
        <v>209</v>
      </c>
      <c r="B26" s="20">
        <v>790.1989399999984</v>
      </c>
      <c r="C26" s="20">
        <v>736.83908000000156</v>
      </c>
      <c r="D26" s="20">
        <v>948.26414000000295</v>
      </c>
      <c r="E26" s="20">
        <v>1132.4383199999938</v>
      </c>
      <c r="F26" s="20">
        <v>1211.8798400000051</v>
      </c>
      <c r="G26" s="20">
        <v>1157.1107199999933</v>
      </c>
      <c r="H26" s="20">
        <v>1183.5525699999926</v>
      </c>
      <c r="I26" s="20">
        <v>1212.4896100000005</v>
      </c>
      <c r="J26" s="20">
        <v>1242.5841400000136</v>
      </c>
      <c r="K26" s="20">
        <v>1273.8824499999973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2026.87556</v>
      </c>
      <c r="C31" s="18">
        <v>15005.488630000002</v>
      </c>
      <c r="D31" s="18">
        <v>6969.39462</v>
      </c>
      <c r="E31" s="18">
        <v>-0.16380000000012274</v>
      </c>
      <c r="F31" s="18">
        <v>-1130.3786700000001</v>
      </c>
      <c r="G31" s="18">
        <v>-1074.0610300000001</v>
      </c>
      <c r="H31" s="18">
        <v>-1098.9249399999999</v>
      </c>
      <c r="I31" s="18">
        <v>-1126.2540499999998</v>
      </c>
      <c r="J31" s="18">
        <v>-1154.7963399999999</v>
      </c>
      <c r="K31" s="18">
        <v>-1184.5144700000001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2026.87556</v>
      </c>
      <c r="C35" s="20">
        <v>15005.488630000002</v>
      </c>
      <c r="D35" s="20">
        <v>6969.39462</v>
      </c>
      <c r="E35" s="20">
        <v>-0.16380000000012274</v>
      </c>
      <c r="F35" s="20">
        <v>-1130.3786700000001</v>
      </c>
      <c r="G35" s="20">
        <v>-1074.0610300000001</v>
      </c>
      <c r="H35" s="20">
        <v>-1098.9249399999999</v>
      </c>
      <c r="I35" s="20">
        <v>-1126.2540499999998</v>
      </c>
      <c r="J35" s="20">
        <v>-1154.7963399999999</v>
      </c>
      <c r="K35" s="20">
        <v>-1184.5144700000001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1864.8250399999999</v>
      </c>
      <c r="C40" s="18">
        <v>15742.327710000001</v>
      </c>
      <c r="D40" s="18">
        <v>7917.6587600000003</v>
      </c>
      <c r="E40" s="18">
        <v>1132.2745199999999</v>
      </c>
      <c r="F40" s="18">
        <v>81.501170000000002</v>
      </c>
      <c r="G40" s="18">
        <v>83.049689999999998</v>
      </c>
      <c r="H40" s="18">
        <v>84.627630000000011</v>
      </c>
      <c r="I40" s="18">
        <v>86.235559999999992</v>
      </c>
      <c r="J40" s="18">
        <v>87.787800000000004</v>
      </c>
      <c r="K40" s="18">
        <v>89.367980000000003</v>
      </c>
    </row>
    <row r="41" spans="1:11" x14ac:dyDescent="0.25">
      <c r="A41" t="s">
        <v>305</v>
      </c>
      <c r="B41" s="18">
        <v>952.24896000000001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x14ac:dyDescent="0.25">
      <c r="A42" t="s">
        <v>224</v>
      </c>
      <c r="B42" s="18">
        <v>4.9999999839656084E-4</v>
      </c>
      <c r="C42" s="18">
        <v>1.8189894035458565E-12</v>
      </c>
      <c r="D42" s="18">
        <v>2.7284841053187847E-12</v>
      </c>
      <c r="E42" s="18">
        <v>-6.1390892369672656E-12</v>
      </c>
      <c r="F42" s="18">
        <v>5.0022208597511053E-12</v>
      </c>
      <c r="G42" s="18">
        <v>-6.7643668444361538E-12</v>
      </c>
      <c r="H42" s="18">
        <v>-7.3328010330442339E-12</v>
      </c>
      <c r="I42" s="18">
        <v>7.673861546209082E-13</v>
      </c>
      <c r="J42" s="18">
        <v>1.3699263945454732E-11</v>
      </c>
      <c r="K42" s="18">
        <v>-2.7426949600339867E-12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2817.0744999999984</v>
      </c>
      <c r="C45" s="20">
        <v>15742.327710000003</v>
      </c>
      <c r="D45" s="20">
        <v>7917.658760000003</v>
      </c>
      <c r="E45" s="20">
        <v>1132.2745199999938</v>
      </c>
      <c r="F45" s="20">
        <v>81.501170000005004</v>
      </c>
      <c r="G45" s="20">
        <v>83.049689999993234</v>
      </c>
      <c r="H45" s="20">
        <v>84.627629999992678</v>
      </c>
      <c r="I45" s="20">
        <v>86.23556000000076</v>
      </c>
      <c r="J45" s="20">
        <v>87.787800000013704</v>
      </c>
      <c r="K45" s="20">
        <v>89.36797999999726</v>
      </c>
    </row>
    <row r="46" spans="1:11" ht="6" customHeight="1" x14ac:dyDescent="0.25"/>
    <row r="47" spans="1:11" ht="15.75" thickBot="1" x14ac:dyDescent="0.3">
      <c r="A47" s="29" t="s">
        <v>265</v>
      </c>
      <c r="B47" s="20">
        <v>-790.1989399999984</v>
      </c>
      <c r="C47" s="20">
        <v>-736.83908000000156</v>
      </c>
      <c r="D47" s="20">
        <v>-948.26414000000295</v>
      </c>
      <c r="E47" s="20">
        <v>-1132.4383199999938</v>
      </c>
      <c r="F47" s="20">
        <v>-1211.8798400000051</v>
      </c>
      <c r="G47" s="20">
        <v>-1157.1107199999933</v>
      </c>
      <c r="H47" s="20">
        <v>-1183.5525699999926</v>
      </c>
      <c r="I47" s="20">
        <v>-1212.4896100000005</v>
      </c>
      <c r="J47" s="20">
        <v>-1242.5841400000136</v>
      </c>
      <c r="K47" s="20">
        <v>-1273.8824499999973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752.21984000000009</v>
      </c>
      <c r="C51" s="19">
        <v>698.86048000000005</v>
      </c>
      <c r="D51" s="19">
        <v>910.28554000000008</v>
      </c>
      <c r="E51" s="19">
        <v>1094.4597200000001</v>
      </c>
      <c r="F51" s="19">
        <v>1173.9012400000001</v>
      </c>
      <c r="G51" s="19">
        <v>1119.1321200000002</v>
      </c>
      <c r="H51" s="19">
        <v>1145.5739699999999</v>
      </c>
      <c r="I51" s="19">
        <v>1174.5110099999999</v>
      </c>
      <c r="J51" s="19">
        <v>1204.60554</v>
      </c>
      <c r="K51" s="19">
        <v>1235.9038500000001</v>
      </c>
    </row>
    <row r="53" spans="1:11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</row>
    <row r="54" spans="1:11" x14ac:dyDescent="0.25">
      <c r="A54" s="52"/>
      <c r="B54" s="53"/>
      <c r="C54" s="53"/>
      <c r="D54" s="53"/>
      <c r="E54" s="53"/>
      <c r="F54" s="53"/>
      <c r="G54" s="53"/>
      <c r="H54" s="53"/>
      <c r="I54" s="53"/>
      <c r="J54" s="53"/>
      <c r="K54" s="53"/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4CF9D-9DD8-40EE-BAD6-2418E217C381}">
  <sheetPr>
    <pageSetUpPr fitToPage="1"/>
  </sheetPr>
  <dimension ref="A1:K51"/>
  <sheetViews>
    <sheetView showGridLines="0" zoomScale="85" zoomScaleNormal="85" workbookViewId="0">
      <selection activeCell="A112" sqref="A1:XFD112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3" t="s">
        <v>296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48226.493999999999</v>
      </c>
      <c r="C9" s="18">
        <v>49591.495646666655</v>
      </c>
      <c r="D9" s="18">
        <v>50960.22257666666</v>
      </c>
      <c r="E9" s="18">
        <v>53305.114456666641</v>
      </c>
      <c r="F9" s="18">
        <v>55122.631516666661</v>
      </c>
      <c r="G9" s="18">
        <v>57287.553616666664</v>
      </c>
      <c r="H9" s="18">
        <v>58903.161296666651</v>
      </c>
      <c r="I9" s="18">
        <v>61779.176386666688</v>
      </c>
      <c r="J9" s="18">
        <v>64308.266606666693</v>
      </c>
      <c r="K9" s="18">
        <v>66020.308456666666</v>
      </c>
    </row>
    <row r="10" spans="1:11" x14ac:dyDescent="0.25">
      <c r="A10" s="28" t="s">
        <v>252</v>
      </c>
      <c r="B10" s="18">
        <v>2627.5920000000001</v>
      </c>
      <c r="C10" s="18">
        <v>2705.1346000000003</v>
      </c>
      <c r="D10" s="18">
        <v>2768.04387</v>
      </c>
      <c r="E10" s="18">
        <v>2902.9247099999998</v>
      </c>
      <c r="F10" s="18">
        <v>2975.3285599999999</v>
      </c>
      <c r="G10" s="18">
        <v>3065.3253799999998</v>
      </c>
      <c r="H10" s="18">
        <v>3328.2977400000004</v>
      </c>
      <c r="I10" s="18">
        <v>3541.4546100000002</v>
      </c>
      <c r="J10" s="18">
        <v>3821.6096100000009</v>
      </c>
      <c r="K10" s="18">
        <v>3930.9052399999996</v>
      </c>
    </row>
    <row r="11" spans="1:11" x14ac:dyDescent="0.25">
      <c r="A11" s="28" t="s">
        <v>253</v>
      </c>
      <c r="B11" s="18">
        <v>15</v>
      </c>
      <c r="C11" s="18">
        <v>15.3</v>
      </c>
      <c r="D11" s="18">
        <v>15.6366</v>
      </c>
      <c r="E11" s="18">
        <v>15.98061</v>
      </c>
      <c r="F11" s="18">
        <v>16.316200000000002</v>
      </c>
      <c r="G11" s="18">
        <v>16.642520000000001</v>
      </c>
      <c r="H11" s="18">
        <v>16.958729999999999</v>
      </c>
      <c r="I11" s="18">
        <v>17.280950000000001</v>
      </c>
      <c r="J11" s="18">
        <v>17.609279999999998</v>
      </c>
      <c r="K11" s="18">
        <v>17.92625</v>
      </c>
    </row>
    <row r="12" spans="1:11" x14ac:dyDescent="0.25">
      <c r="A12" s="28" t="s">
        <v>254</v>
      </c>
      <c r="B12" s="18">
        <v>13398.524580000001</v>
      </c>
      <c r="C12" s="18">
        <v>13903.893479999995</v>
      </c>
      <c r="D12" s="18">
        <v>14209.779129999997</v>
      </c>
      <c r="E12" s="18">
        <v>14354.150510000001</v>
      </c>
      <c r="F12" s="18">
        <v>14827.364660000005</v>
      </c>
      <c r="G12" s="18">
        <v>14918.926859999996</v>
      </c>
      <c r="H12" s="18">
        <v>15411.266280000003</v>
      </c>
      <c r="I12" s="18">
        <v>15699.429579999998</v>
      </c>
      <c r="J12" s="18">
        <v>15885.851469999996</v>
      </c>
      <c r="K12" s="18">
        <v>16198.132529999999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64267.610579999993</v>
      </c>
      <c r="C16" s="20">
        <v>66215.823726666655</v>
      </c>
      <c r="D16" s="20">
        <v>67953.682176666654</v>
      </c>
      <c r="E16" s="20">
        <v>70578.170286666646</v>
      </c>
      <c r="F16" s="20">
        <v>72941.640936666663</v>
      </c>
      <c r="G16" s="20">
        <v>75288.448376666667</v>
      </c>
      <c r="H16" s="20">
        <v>77659.684046666662</v>
      </c>
      <c r="I16" s="20">
        <v>81037.341526666685</v>
      </c>
      <c r="J16" s="20">
        <v>84033.336966666699</v>
      </c>
      <c r="K16" s="20">
        <v>86167.272476666665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32014.269119999968</v>
      </c>
      <c r="C19" s="18">
        <v>32815.419599999928</v>
      </c>
      <c r="D19" s="18">
        <v>34211.577019999982</v>
      </c>
      <c r="E19" s="18">
        <v>34524.644970000052</v>
      </c>
      <c r="F19" s="18">
        <v>35338.130959999988</v>
      </c>
      <c r="G19" s="18">
        <v>36197.009600000019</v>
      </c>
      <c r="H19" s="18">
        <v>36849.448540000012</v>
      </c>
      <c r="I19" s="18">
        <v>37792.891610000006</v>
      </c>
      <c r="J19" s="18">
        <v>38730.489410000009</v>
      </c>
      <c r="K19" s="18">
        <v>39191.06271999998</v>
      </c>
    </row>
    <row r="20" spans="1:11" x14ac:dyDescent="0.25">
      <c r="A20" s="28" t="s">
        <v>258</v>
      </c>
      <c r="B20" s="18">
        <v>3703.1955599999997</v>
      </c>
      <c r="C20" s="18">
        <v>3597.9997699999994</v>
      </c>
      <c r="D20" s="18">
        <v>3437.61445</v>
      </c>
      <c r="E20" s="18">
        <v>3709.1034599999998</v>
      </c>
      <c r="F20" s="18">
        <v>3861.8850300000004</v>
      </c>
      <c r="G20" s="18">
        <v>4063.1190199999996</v>
      </c>
      <c r="H20" s="18">
        <v>4316.6599300000007</v>
      </c>
      <c r="I20" s="18">
        <v>4539.0848999999998</v>
      </c>
      <c r="J20" s="18">
        <v>5073.6080999999995</v>
      </c>
      <c r="K20" s="18">
        <v>5129.5515700000005</v>
      </c>
    </row>
    <row r="21" spans="1:11" x14ac:dyDescent="0.25">
      <c r="A21" s="28" t="s">
        <v>259</v>
      </c>
      <c r="B21" s="18">
        <v>1046.6379999999999</v>
      </c>
      <c r="C21" s="18">
        <v>1076.96577</v>
      </c>
      <c r="D21" s="18">
        <v>1101.4032099999999</v>
      </c>
      <c r="E21" s="18">
        <v>1122.9360899999999</v>
      </c>
      <c r="F21" s="18">
        <v>1142.22954</v>
      </c>
      <c r="G21" s="18">
        <v>1159.1140800000001</v>
      </c>
      <c r="H21" s="18">
        <v>1173.4377899999999</v>
      </c>
      <c r="I21" s="18">
        <v>1186.0378799999999</v>
      </c>
      <c r="J21" s="18">
        <v>1197.8199300000001</v>
      </c>
      <c r="K21" s="18">
        <v>1207.75613</v>
      </c>
    </row>
    <row r="22" spans="1:11" x14ac:dyDescent="0.25">
      <c r="A22" s="28" t="s">
        <v>285</v>
      </c>
      <c r="B22" s="18">
        <v>14627.699870000006</v>
      </c>
      <c r="C22" s="18">
        <v>15195.237029999986</v>
      </c>
      <c r="D22" s="18">
        <v>15060.386300000006</v>
      </c>
      <c r="E22" s="18">
        <v>15846.592429999984</v>
      </c>
      <c r="F22" s="18">
        <v>16593.879089999984</v>
      </c>
      <c r="G22" s="18">
        <v>17460.870579999981</v>
      </c>
      <c r="H22" s="18">
        <v>18447.111569999979</v>
      </c>
      <c r="I22" s="18">
        <v>19922.384150000013</v>
      </c>
      <c r="J22" s="18">
        <v>20891.367039999997</v>
      </c>
      <c r="K22" s="18">
        <v>21476.51109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51391.802549999971</v>
      </c>
      <c r="C24" s="20">
        <v>52685.622169999915</v>
      </c>
      <c r="D24" s="20">
        <v>53810.980979999986</v>
      </c>
      <c r="E24" s="20">
        <v>55203.276950000036</v>
      </c>
      <c r="F24" s="20">
        <v>56936.124619999973</v>
      </c>
      <c r="G24" s="20">
        <v>58880.113279999998</v>
      </c>
      <c r="H24" s="20">
        <v>60786.657829999996</v>
      </c>
      <c r="I24" s="20">
        <v>63440.398540000024</v>
      </c>
      <c r="J24" s="20">
        <v>65893.284480000002</v>
      </c>
      <c r="K24" s="20">
        <v>67004.881509999977</v>
      </c>
    </row>
    <row r="25" spans="1:11" ht="6" customHeight="1" x14ac:dyDescent="0.25"/>
    <row r="26" spans="1:11" ht="15.75" thickBot="1" x14ac:dyDescent="0.3">
      <c r="A26" s="29" t="s">
        <v>209</v>
      </c>
      <c r="B26" s="20">
        <v>12875.808030000022</v>
      </c>
      <c r="C26" s="20">
        <v>13530.20155666674</v>
      </c>
      <c r="D26" s="20">
        <v>14142.701196666669</v>
      </c>
      <c r="E26" s="20">
        <v>15374.89333666661</v>
      </c>
      <c r="F26" s="20">
        <v>16005.51631666669</v>
      </c>
      <c r="G26" s="20">
        <v>16408.335096666669</v>
      </c>
      <c r="H26" s="20">
        <v>16873.026216666665</v>
      </c>
      <c r="I26" s="20">
        <v>17596.942986666661</v>
      </c>
      <c r="J26" s="20">
        <v>18140.052486666696</v>
      </c>
      <c r="K26" s="20">
        <v>19162.390966666688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904.56700000000001</v>
      </c>
      <c r="C29" s="18">
        <v>388.875</v>
      </c>
      <c r="D29" s="18">
        <v>0</v>
      </c>
      <c r="E29" s="18">
        <v>0</v>
      </c>
      <c r="F29" s="18">
        <v>0</v>
      </c>
      <c r="G29" s="18">
        <v>0</v>
      </c>
      <c r="H29" s="18">
        <v>2263.5676000000003</v>
      </c>
      <c r="I29" s="18">
        <v>439.22399999999999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1389.6866700000028</v>
      </c>
      <c r="C31" s="18">
        <v>4353.2355700000007</v>
      </c>
      <c r="D31" s="18">
        <v>2681.9802900000032</v>
      </c>
      <c r="E31" s="18">
        <v>-8231.8084000000017</v>
      </c>
      <c r="F31" s="18">
        <v>-6711.2686199999989</v>
      </c>
      <c r="G31" s="18">
        <v>-6957.068500000003</v>
      </c>
      <c r="H31" s="18">
        <v>-12916.393690000003</v>
      </c>
      <c r="I31" s="18">
        <v>-10152.919900000006</v>
      </c>
      <c r="J31" s="18">
        <v>-7589.8862600000066</v>
      </c>
      <c r="K31" s="18">
        <v>-8561.6672700000017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2294.2536700000028</v>
      </c>
      <c r="C35" s="20">
        <v>4742.1105700000007</v>
      </c>
      <c r="D35" s="20">
        <v>2681.9802900000032</v>
      </c>
      <c r="E35" s="20">
        <v>-8231.8084000000017</v>
      </c>
      <c r="F35" s="20">
        <v>-6711.2686199999989</v>
      </c>
      <c r="G35" s="20">
        <v>-6957.068500000003</v>
      </c>
      <c r="H35" s="20">
        <v>-10652.826090000002</v>
      </c>
      <c r="I35" s="20">
        <v>-9713.6959000000061</v>
      </c>
      <c r="J35" s="20">
        <v>-7589.8862600000066</v>
      </c>
      <c r="K35" s="20">
        <v>-8561.6672700000017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433.27901000000003</v>
      </c>
    </row>
    <row r="40" spans="1:11" x14ac:dyDescent="0.25">
      <c r="A40" t="s">
        <v>304</v>
      </c>
      <c r="B40" s="18">
        <v>8502.6426599999995</v>
      </c>
      <c r="C40" s="18">
        <v>11650.889330000002</v>
      </c>
      <c r="D40" s="18">
        <v>8333.0029400000003</v>
      </c>
      <c r="E40" s="18">
        <v>0</v>
      </c>
      <c r="F40" s="18">
        <v>143.64478</v>
      </c>
      <c r="G40" s="18">
        <v>146.51767999999998</v>
      </c>
      <c r="H40" s="18">
        <v>149.30151000000001</v>
      </c>
      <c r="I40" s="18">
        <v>159.44086999999999</v>
      </c>
      <c r="J40" s="18">
        <v>609.26343000000008</v>
      </c>
      <c r="K40" s="18">
        <v>165.39471</v>
      </c>
    </row>
    <row r="41" spans="1:11" x14ac:dyDescent="0.25">
      <c r="A41" t="s">
        <v>305</v>
      </c>
      <c r="B41" s="18">
        <v>6667.4186500000005</v>
      </c>
      <c r="C41" s="18">
        <v>6621.4227999999994</v>
      </c>
      <c r="D41" s="18">
        <v>8491.6785500000005</v>
      </c>
      <c r="E41" s="18">
        <v>7143.0849400000016</v>
      </c>
      <c r="F41" s="18">
        <v>9150.6029199999994</v>
      </c>
      <c r="G41" s="18">
        <v>9304.7489199999982</v>
      </c>
      <c r="H41" s="18">
        <v>6070.8986199999999</v>
      </c>
      <c r="I41" s="18">
        <v>7723.8062199999995</v>
      </c>
      <c r="J41" s="18">
        <v>9940.9027999999998</v>
      </c>
      <c r="K41" s="18">
        <v>10002.04998</v>
      </c>
    </row>
    <row r="42" spans="1:11" x14ac:dyDescent="0.25">
      <c r="A42" t="s">
        <v>224</v>
      </c>
      <c r="B42" s="18">
        <v>3.9000002379907528E-4</v>
      </c>
      <c r="C42" s="18">
        <v>-3.3332607927150093E-6</v>
      </c>
      <c r="D42" s="18">
        <v>-3.3333290048176423E-6</v>
      </c>
      <c r="E42" s="18">
        <v>-3.3333935789414681E-6</v>
      </c>
      <c r="F42" s="18">
        <v>-3.3333089959342033E-6</v>
      </c>
      <c r="G42" s="18">
        <v>-3.3333326427964494E-6</v>
      </c>
      <c r="H42" s="18">
        <v>-3.3333371902699582E-6</v>
      </c>
      <c r="I42" s="18">
        <v>-3.3333444662275724E-6</v>
      </c>
      <c r="J42" s="18">
        <v>-3.3333108149236068E-6</v>
      </c>
      <c r="K42" s="18">
        <v>-3.3333144529024139E-6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15170.061700000024</v>
      </c>
      <c r="C45" s="20">
        <v>18272.31212666674</v>
      </c>
      <c r="D45" s="20">
        <v>16824.681486666675</v>
      </c>
      <c r="E45" s="20">
        <v>7143.084936666608</v>
      </c>
      <c r="F45" s="20">
        <v>9294.2476966666909</v>
      </c>
      <c r="G45" s="20">
        <v>9451.2665966666664</v>
      </c>
      <c r="H45" s="20">
        <v>6220.200126666663</v>
      </c>
      <c r="I45" s="20">
        <v>7883.2470866666554</v>
      </c>
      <c r="J45" s="20">
        <v>10550.16622666669</v>
      </c>
      <c r="K45" s="20">
        <v>10600.723696666686</v>
      </c>
    </row>
    <row r="46" spans="1:11" ht="6" customHeight="1" x14ac:dyDescent="0.25"/>
    <row r="47" spans="1:11" ht="15.75" thickBot="1" x14ac:dyDescent="0.3">
      <c r="A47" s="29" t="s">
        <v>265</v>
      </c>
      <c r="B47" s="20">
        <v>-12875.808030000022</v>
      </c>
      <c r="C47" s="20">
        <v>-13530.20155666674</v>
      </c>
      <c r="D47" s="20">
        <v>-14142.701196666672</v>
      </c>
      <c r="E47" s="20">
        <v>-15374.89333666661</v>
      </c>
      <c r="F47" s="20">
        <v>-16005.51631666669</v>
      </c>
      <c r="G47" s="20">
        <v>-16408.335096666669</v>
      </c>
      <c r="H47" s="20">
        <v>-16873.026216666665</v>
      </c>
      <c r="I47" s="20">
        <v>-17596.942986666661</v>
      </c>
      <c r="J47" s="20">
        <v>-18140.052486666696</v>
      </c>
      <c r="K47" s="20">
        <v>-19162.390966666688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12502.515369999999</v>
      </c>
      <c r="C51" s="19">
        <v>13156.909290000001</v>
      </c>
      <c r="D51" s="19">
        <v>13769.40893</v>
      </c>
      <c r="E51" s="19">
        <v>15001.601070000002</v>
      </c>
      <c r="F51" s="19">
        <v>15632.224049999999</v>
      </c>
      <c r="G51" s="19">
        <v>16035.042830000002</v>
      </c>
      <c r="H51" s="19">
        <v>16499.733950000002</v>
      </c>
      <c r="I51" s="19">
        <v>17223.650720000005</v>
      </c>
      <c r="J51" s="19">
        <v>17766.760220000007</v>
      </c>
      <c r="K51" s="19">
        <v>18789.098700000002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92E1-7FD8-4A41-9908-2983D09A0BF2}">
  <sheetPr>
    <pageSetUpPr fitToPage="1"/>
  </sheetPr>
  <dimension ref="A1:K51"/>
  <sheetViews>
    <sheetView showGridLines="0" zoomScale="85" zoomScaleNormal="85" workbookViewId="0">
      <selection activeCell="A112" sqref="A1:XFD112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4" t="s">
        <v>297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54939.11</v>
      </c>
      <c r="C9" s="18">
        <v>63932.517132035202</v>
      </c>
      <c r="D9" s="18">
        <v>65188.942972035227</v>
      </c>
      <c r="E9" s="18">
        <v>68185.029742035214</v>
      </c>
      <c r="F9" s="18">
        <v>70250.632722035225</v>
      </c>
      <c r="G9" s="18">
        <v>71811.445202035204</v>
      </c>
      <c r="H9" s="18">
        <v>73614.661493333333</v>
      </c>
      <c r="I9" s="18">
        <v>73915.309643333327</v>
      </c>
      <c r="J9" s="18">
        <v>76273.129993333336</v>
      </c>
      <c r="K9" s="18">
        <v>78218.160663333343</v>
      </c>
    </row>
    <row r="10" spans="1:11" x14ac:dyDescent="0.25">
      <c r="A10" s="28" t="s">
        <v>252</v>
      </c>
      <c r="B10" s="18">
        <v>11443.558000000001</v>
      </c>
      <c r="C10" s="18">
        <v>11845.571853660911</v>
      </c>
      <c r="D10" s="18">
        <v>11625.803283660911</v>
      </c>
      <c r="E10" s="18">
        <v>13065.992849999999</v>
      </c>
      <c r="F10" s="18">
        <v>13468.745919999999</v>
      </c>
      <c r="G10" s="18">
        <v>13915.432140000001</v>
      </c>
      <c r="H10" s="18">
        <v>13604.194860000001</v>
      </c>
      <c r="I10" s="18">
        <v>14156.888559999999</v>
      </c>
      <c r="J10" s="18">
        <v>14843.309549999996</v>
      </c>
      <c r="K10" s="18">
        <v>16233.819109999999</v>
      </c>
    </row>
    <row r="11" spans="1:11" x14ac:dyDescent="0.25">
      <c r="A11" s="28" t="s">
        <v>253</v>
      </c>
      <c r="B11" s="18">
        <v>184</v>
      </c>
      <c r="C11" s="18">
        <v>23.134360000000001</v>
      </c>
      <c r="D11" s="18">
        <v>23.643319999999999</v>
      </c>
      <c r="E11" s="18">
        <v>24.164840000000002</v>
      </c>
      <c r="F11" s="18">
        <v>24.673719999999996</v>
      </c>
      <c r="G11" s="18">
        <v>25.168620000000004</v>
      </c>
      <c r="H11" s="18">
        <v>25.646819999999998</v>
      </c>
      <c r="I11" s="18">
        <v>26.134120000000003</v>
      </c>
      <c r="J11" s="18">
        <v>26.632180000000002</v>
      </c>
      <c r="K11" s="18">
        <v>27.111549999999998</v>
      </c>
    </row>
    <row r="12" spans="1:11" x14ac:dyDescent="0.25">
      <c r="A12" s="28" t="s">
        <v>254</v>
      </c>
      <c r="B12" s="18">
        <v>22035.598119999999</v>
      </c>
      <c r="C12" s="18">
        <v>22392.355259999997</v>
      </c>
      <c r="D12" s="18">
        <v>22885.014169999999</v>
      </c>
      <c r="E12" s="18">
        <v>23388.060410000006</v>
      </c>
      <c r="F12" s="18">
        <v>23878.77674999999</v>
      </c>
      <c r="G12" s="18">
        <v>24355.912899999996</v>
      </c>
      <c r="H12" s="18">
        <v>24818.709400000003</v>
      </c>
      <c r="I12" s="18">
        <v>25289.997719999992</v>
      </c>
      <c r="J12" s="18">
        <v>25769.539150000001</v>
      </c>
      <c r="K12" s="18">
        <v>26233.390849999996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51.9</v>
      </c>
      <c r="C14" s="18">
        <v>52.938000000000002</v>
      </c>
      <c r="D14" s="18">
        <v>54.102640000000001</v>
      </c>
      <c r="E14" s="18">
        <v>55.292900000000003</v>
      </c>
      <c r="F14" s="18">
        <v>56.454059999999998</v>
      </c>
      <c r="G14" s="18">
        <v>57.583119999999994</v>
      </c>
      <c r="H14" s="18">
        <v>58.677199999999999</v>
      </c>
      <c r="I14" s="18">
        <v>59.792070000000002</v>
      </c>
      <c r="J14" s="18">
        <v>60.928130000000003</v>
      </c>
      <c r="K14" s="18">
        <v>62.024820000000005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88654.166119999994</v>
      </c>
      <c r="C16" s="20">
        <v>98246.516605696102</v>
      </c>
      <c r="D16" s="20">
        <v>99777.506385696135</v>
      </c>
      <c r="E16" s="20">
        <v>104718.54074203521</v>
      </c>
      <c r="F16" s="20">
        <v>107679.28317203523</v>
      </c>
      <c r="G16" s="20">
        <v>110165.5419820352</v>
      </c>
      <c r="H16" s="20">
        <v>112121.88977333334</v>
      </c>
      <c r="I16" s="20">
        <v>113448.12211333332</v>
      </c>
      <c r="J16" s="20">
        <v>116973.53900333332</v>
      </c>
      <c r="K16" s="20">
        <v>120774.50699333334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50137.805460000047</v>
      </c>
      <c r="C19" s="18">
        <v>53826.164140000008</v>
      </c>
      <c r="D19" s="18">
        <v>51150.200359999966</v>
      </c>
      <c r="E19" s="18">
        <v>52857.134260000028</v>
      </c>
      <c r="F19" s="18">
        <v>54008.493179999998</v>
      </c>
      <c r="G19" s="18">
        <v>55117.299779999899</v>
      </c>
      <c r="H19" s="18">
        <v>55677.663330000018</v>
      </c>
      <c r="I19" s="18">
        <v>56812.038129999957</v>
      </c>
      <c r="J19" s="18">
        <v>57947.837150000036</v>
      </c>
      <c r="K19" s="18">
        <v>58971.395690000019</v>
      </c>
    </row>
    <row r="20" spans="1:11" x14ac:dyDescent="0.25">
      <c r="A20" s="28" t="s">
        <v>258</v>
      </c>
      <c r="B20" s="18">
        <v>3247.9383499999999</v>
      </c>
      <c r="C20" s="18">
        <v>4997.0375600000007</v>
      </c>
      <c r="D20" s="18">
        <v>6979.4345899999998</v>
      </c>
      <c r="E20" s="18">
        <v>9662.2438700000002</v>
      </c>
      <c r="F20" s="18">
        <v>11924.996249999997</v>
      </c>
      <c r="G20" s="18">
        <v>13204.475989999999</v>
      </c>
      <c r="H20" s="18">
        <v>13495.766669999999</v>
      </c>
      <c r="I20" s="18">
        <v>13448.26641</v>
      </c>
      <c r="J20" s="18">
        <v>13811.415369999999</v>
      </c>
      <c r="K20" s="18">
        <v>13463.030669999998</v>
      </c>
    </row>
    <row r="21" spans="1:11" x14ac:dyDescent="0.25">
      <c r="A21" s="28" t="s">
        <v>259</v>
      </c>
      <c r="B21" s="18">
        <v>8589.7909999999993</v>
      </c>
      <c r="C21" s="18">
        <v>12234.315000000001</v>
      </c>
      <c r="D21" s="18">
        <v>12234.341930000001</v>
      </c>
      <c r="E21" s="18">
        <v>8234.3694500000001</v>
      </c>
      <c r="F21" s="18">
        <v>5234.3962999999994</v>
      </c>
      <c r="G21" s="18">
        <v>5234.4224000000004</v>
      </c>
      <c r="H21" s="18">
        <v>5234.4477000000006</v>
      </c>
      <c r="I21" s="18">
        <v>5234.4734800000006</v>
      </c>
      <c r="J21" s="18">
        <v>5234.4997400000002</v>
      </c>
      <c r="K21" s="18">
        <v>5234.5250999999998</v>
      </c>
    </row>
    <row r="22" spans="1:11" x14ac:dyDescent="0.25">
      <c r="A22" s="28" t="s">
        <v>285</v>
      </c>
      <c r="B22" s="18">
        <v>21367.456089999992</v>
      </c>
      <c r="C22" s="18">
        <v>24850.00591</v>
      </c>
      <c r="D22" s="18">
        <v>27719.203089999995</v>
      </c>
      <c r="E22" s="18">
        <v>29662.739469999997</v>
      </c>
      <c r="F22" s="18">
        <v>30719.042189999996</v>
      </c>
      <c r="G22" s="18">
        <v>31581.530359999993</v>
      </c>
      <c r="H22" s="18">
        <v>32613.440039999998</v>
      </c>
      <c r="I22" s="18">
        <v>33047.976739999991</v>
      </c>
      <c r="J22" s="18">
        <v>34717.23571999999</v>
      </c>
      <c r="K22" s="18">
        <v>36553.486759999993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83342.990900000033</v>
      </c>
      <c r="C24" s="20">
        <v>95907.522610000015</v>
      </c>
      <c r="D24" s="20">
        <v>98083.179969999954</v>
      </c>
      <c r="E24" s="20">
        <v>100416.48705000003</v>
      </c>
      <c r="F24" s="20">
        <v>101886.92791999997</v>
      </c>
      <c r="G24" s="20">
        <v>105137.72852999988</v>
      </c>
      <c r="H24" s="20">
        <v>107021.31774000003</v>
      </c>
      <c r="I24" s="20">
        <v>108542.75475999995</v>
      </c>
      <c r="J24" s="20">
        <v>111710.98798000003</v>
      </c>
      <c r="K24" s="20">
        <v>114222.43822000001</v>
      </c>
    </row>
    <row r="25" spans="1:11" ht="6" customHeight="1" x14ac:dyDescent="0.25"/>
    <row r="26" spans="1:11" ht="15.75" thickBot="1" x14ac:dyDescent="0.3">
      <c r="A26" s="29" t="s">
        <v>209</v>
      </c>
      <c r="B26" s="20">
        <v>5311.175219999961</v>
      </c>
      <c r="C26" s="20">
        <v>2338.9939956960879</v>
      </c>
      <c r="D26" s="20">
        <v>1694.3264156961814</v>
      </c>
      <c r="E26" s="20">
        <v>4302.0536920351879</v>
      </c>
      <c r="F26" s="20">
        <v>5792.3552520352532</v>
      </c>
      <c r="G26" s="20">
        <v>5027.8134520353196</v>
      </c>
      <c r="H26" s="20">
        <v>5100.5720333333156</v>
      </c>
      <c r="I26" s="20">
        <v>4905.367353333364</v>
      </c>
      <c r="J26" s="20">
        <v>5262.5510233332898</v>
      </c>
      <c r="K26" s="20">
        <v>6552.0687733333325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45318.043931298147</v>
      </c>
      <c r="C31" s="18">
        <v>57878.711721298168</v>
      </c>
      <c r="D31" s="18">
        <v>67408.360847637203</v>
      </c>
      <c r="E31" s="18">
        <v>97763.224951298122</v>
      </c>
      <c r="F31" s="18">
        <v>87077.015321298109</v>
      </c>
      <c r="G31" s="18">
        <v>84547.789431298093</v>
      </c>
      <c r="H31" s="18">
        <v>101876.02640000002</v>
      </c>
      <c r="I31" s="18">
        <v>93733.255329999985</v>
      </c>
      <c r="J31" s="18">
        <v>65445.693349999972</v>
      </c>
      <c r="K31" s="18">
        <v>48582.326439999997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45318.043931298147</v>
      </c>
      <c r="C35" s="20">
        <v>57878.711721298168</v>
      </c>
      <c r="D35" s="20">
        <v>67408.360847637203</v>
      </c>
      <c r="E35" s="20">
        <v>97763.224951298122</v>
      </c>
      <c r="F35" s="20">
        <v>87077.015321298109</v>
      </c>
      <c r="G35" s="20">
        <v>84547.789431298093</v>
      </c>
      <c r="H35" s="20">
        <v>101876.02640000002</v>
      </c>
      <c r="I35" s="20">
        <v>93733.255329999985</v>
      </c>
      <c r="J35" s="20">
        <v>65445.693349999972</v>
      </c>
      <c r="K35" s="20">
        <v>48582.326439999997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720.32365000000004</v>
      </c>
      <c r="C39" s="18">
        <v>1150.05</v>
      </c>
      <c r="D39" s="18">
        <v>1701.5434499999999</v>
      </c>
      <c r="E39" s="18">
        <v>2737.42542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1880.7343999999998</v>
      </c>
      <c r="C40" s="18">
        <v>378.57221000000004</v>
      </c>
      <c r="D40" s="18">
        <v>86.036330000000007</v>
      </c>
      <c r="E40" s="18">
        <v>3843.7908399999997</v>
      </c>
      <c r="F40" s="18">
        <v>3851.7452499999999</v>
      </c>
      <c r="G40" s="18">
        <v>3859.8846699999999</v>
      </c>
      <c r="H40" s="18">
        <v>25490.694179999999</v>
      </c>
      <c r="I40" s="18">
        <v>39159.339479999995</v>
      </c>
      <c r="J40" s="18">
        <v>36639.918469999997</v>
      </c>
      <c r="K40" s="18">
        <v>25503.434329999996</v>
      </c>
    </row>
    <row r="41" spans="1:11" x14ac:dyDescent="0.25">
      <c r="A41" t="s">
        <v>305</v>
      </c>
      <c r="B41" s="18">
        <v>48028.160640000009</v>
      </c>
      <c r="C41" s="18">
        <v>58689.083500000015</v>
      </c>
      <c r="D41" s="18">
        <v>67315.107479999991</v>
      </c>
      <c r="E41" s="18">
        <v>95484.062379999974</v>
      </c>
      <c r="F41" s="18">
        <v>89017.625319999977</v>
      </c>
      <c r="G41" s="18">
        <v>85715.718209999963</v>
      </c>
      <c r="H41" s="18">
        <v>81485.904250000007</v>
      </c>
      <c r="I41" s="18">
        <v>59479.283200000013</v>
      </c>
      <c r="J41" s="18">
        <v>34068.325900000003</v>
      </c>
      <c r="K41" s="18">
        <v>29630.960879999999</v>
      </c>
    </row>
    <row r="42" spans="1:11" x14ac:dyDescent="0.25">
      <c r="A42" t="s">
        <v>224</v>
      </c>
      <c r="B42" s="18">
        <v>4.6129809925332665E-4</v>
      </c>
      <c r="C42" s="18">
        <v>6.9942398113198578E-6</v>
      </c>
      <c r="D42" s="18">
        <v>3.3333926694467664E-6</v>
      </c>
      <c r="E42" s="18">
        <v>3.3333344617858529E-6</v>
      </c>
      <c r="F42" s="18">
        <v>3.3333926694467664E-6</v>
      </c>
      <c r="G42" s="18">
        <v>3.3334508771076798E-6</v>
      </c>
      <c r="H42" s="18">
        <v>3.3333344617858529E-6</v>
      </c>
      <c r="I42" s="18">
        <v>3.3333417377434671E-6</v>
      </c>
      <c r="J42" s="18">
        <v>3.3332617022097111E-6</v>
      </c>
      <c r="K42" s="18">
        <v>3.3333344617858529E-6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50629.219151298108</v>
      </c>
      <c r="C45" s="20">
        <v>60217.705716994256</v>
      </c>
      <c r="D45" s="20">
        <v>69102.687263333384</v>
      </c>
      <c r="E45" s="20">
        <v>102065.27864333331</v>
      </c>
      <c r="F45" s="20">
        <v>92869.370573333363</v>
      </c>
      <c r="G45" s="20">
        <v>89575.602883333413</v>
      </c>
      <c r="H45" s="20">
        <v>106976.59843333335</v>
      </c>
      <c r="I45" s="20">
        <v>98638.622683333349</v>
      </c>
      <c r="J45" s="20">
        <v>70708.244373333262</v>
      </c>
      <c r="K45" s="20">
        <v>55134.39521333333</v>
      </c>
    </row>
    <row r="46" spans="1:11" ht="6" customHeight="1" x14ac:dyDescent="0.25"/>
    <row r="47" spans="1:11" ht="15.75" thickBot="1" x14ac:dyDescent="0.3">
      <c r="A47" s="29" t="s">
        <v>265</v>
      </c>
      <c r="B47" s="20">
        <v>-5311.175219999961</v>
      </c>
      <c r="C47" s="20">
        <v>-2338.9939956960879</v>
      </c>
      <c r="D47" s="20">
        <v>-1694.3264156961814</v>
      </c>
      <c r="E47" s="20">
        <v>-4302.0536920351879</v>
      </c>
      <c r="F47" s="20">
        <v>-5792.3552520352532</v>
      </c>
      <c r="G47" s="20">
        <v>-5027.8134520353196</v>
      </c>
      <c r="H47" s="20">
        <v>-5100.5720333333302</v>
      </c>
      <c r="I47" s="20">
        <v>-4905.367353333364</v>
      </c>
      <c r="J47" s="20">
        <v>-5262.5510233332898</v>
      </c>
      <c r="K47" s="20">
        <v>-6552.0687733333325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-1.4551915228366852E-11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23722.651600000005</v>
      </c>
      <c r="C51" s="19">
        <v>25419.523749999993</v>
      </c>
      <c r="D51" s="19">
        <v>28339.390979999996</v>
      </c>
      <c r="E51" s="19">
        <v>31017.666500000007</v>
      </c>
      <c r="F51" s="19">
        <v>33270.84158</v>
      </c>
      <c r="G51" s="19">
        <v>35225.224550000014</v>
      </c>
      <c r="H51" s="19">
        <v>36804.501050000006</v>
      </c>
      <c r="I51" s="19">
        <v>37461.012000000002</v>
      </c>
      <c r="J51" s="19">
        <v>39530.217280000019</v>
      </c>
      <c r="K51" s="19">
        <v>42490.674599999991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E7CA-A91C-4704-9D26-F6C817AC4445}">
  <sheetPr>
    <pageSetUpPr fitToPage="1"/>
  </sheetPr>
  <dimension ref="A1:K51"/>
  <sheetViews>
    <sheetView showGridLines="0" zoomScale="85" zoomScaleNormal="85" workbookViewId="0">
      <selection activeCell="A8" sqref="A8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5" t="s">
        <v>298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3361.1350000000002</v>
      </c>
      <c r="C9" s="18">
        <v>3529.865806666664</v>
      </c>
      <c r="D9" s="18">
        <v>3289.4150366666668</v>
      </c>
      <c r="E9" s="18">
        <v>3391.0235066666696</v>
      </c>
      <c r="F9" s="18">
        <v>3553.7131466666679</v>
      </c>
      <c r="G9" s="18">
        <v>3661.0674766666666</v>
      </c>
      <c r="H9" s="18">
        <v>3836.6467266666687</v>
      </c>
      <c r="I9" s="18">
        <v>4077.6958566666635</v>
      </c>
      <c r="J9" s="18">
        <v>4190.3196166666685</v>
      </c>
      <c r="K9" s="18">
        <v>4306.0863566666703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4939.8687800000007</v>
      </c>
      <c r="C12" s="18">
        <v>5038.7025600000006</v>
      </c>
      <c r="D12" s="18">
        <v>5149.5540199999996</v>
      </c>
      <c r="E12" s="18">
        <v>5262.8062300000001</v>
      </c>
      <c r="F12" s="18">
        <v>5373.2863699999998</v>
      </c>
      <c r="G12" s="18">
        <v>5480.7125400000004</v>
      </c>
      <c r="H12" s="18">
        <v>5584.8460999999998</v>
      </c>
      <c r="I12" s="18">
        <v>5690.95813</v>
      </c>
      <c r="J12" s="18">
        <v>5799.0444799999996</v>
      </c>
      <c r="K12" s="18">
        <v>5903.4272899999987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106.943</v>
      </c>
      <c r="C14" s="18">
        <v>109.1888</v>
      </c>
      <c r="D14" s="18">
        <v>111.59096000000001</v>
      </c>
      <c r="E14" s="18">
        <v>113.93437</v>
      </c>
      <c r="F14" s="18">
        <v>116.21305000000001</v>
      </c>
      <c r="G14" s="18">
        <v>118.42110000000001</v>
      </c>
      <c r="H14" s="18">
        <v>120.67110000000001</v>
      </c>
      <c r="I14" s="18">
        <v>122.96385000000001</v>
      </c>
      <c r="J14" s="18">
        <v>125.1772</v>
      </c>
      <c r="K14" s="18">
        <v>127.43039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8407.9467800000002</v>
      </c>
      <c r="C16" s="20">
        <v>8677.7571666666645</v>
      </c>
      <c r="D16" s="20">
        <v>8550.5600166666663</v>
      </c>
      <c r="E16" s="20">
        <v>8767.7641066666711</v>
      </c>
      <c r="F16" s="20">
        <v>9043.212566666667</v>
      </c>
      <c r="G16" s="20">
        <v>9260.2011166666671</v>
      </c>
      <c r="H16" s="20">
        <v>9542.163926666668</v>
      </c>
      <c r="I16" s="20">
        <v>9891.6178366666645</v>
      </c>
      <c r="J16" s="20">
        <v>10114.541296666668</v>
      </c>
      <c r="K16" s="20">
        <v>10336.944036666669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5027.3171900000007</v>
      </c>
      <c r="C19" s="18">
        <v>5144.9162800000031</v>
      </c>
      <c r="D19" s="18">
        <v>5246.727880000004</v>
      </c>
      <c r="E19" s="18">
        <v>5358.3992400000016</v>
      </c>
      <c r="F19" s="18">
        <v>5475.3499200000024</v>
      </c>
      <c r="G19" s="18">
        <v>5569.6175700000022</v>
      </c>
      <c r="H19" s="18">
        <v>5675.5378800000008</v>
      </c>
      <c r="I19" s="18">
        <v>5783.5718399999996</v>
      </c>
      <c r="J19" s="18">
        <v>5887.5838100000028</v>
      </c>
      <c r="K19" s="18">
        <v>5982.8294000000005</v>
      </c>
    </row>
    <row r="20" spans="1:11" x14ac:dyDescent="0.25">
      <c r="A20" s="28" t="s">
        <v>258</v>
      </c>
      <c r="B20" s="18">
        <v>1.2216</v>
      </c>
      <c r="C20" s="18">
        <v>1.2116600000000002</v>
      </c>
      <c r="D20" s="18">
        <v>1.11541</v>
      </c>
      <c r="E20" s="18">
        <v>1.27153</v>
      </c>
      <c r="F20" s="18">
        <v>1.36721</v>
      </c>
      <c r="G20" s="18">
        <v>1.4849400000000001</v>
      </c>
      <c r="H20" s="18">
        <v>1.6494500000000001</v>
      </c>
      <c r="I20" s="18">
        <v>1.79579</v>
      </c>
      <c r="J20" s="18">
        <v>2.19631</v>
      </c>
      <c r="K20" s="18">
        <v>2.2366799999999998</v>
      </c>
    </row>
    <row r="21" spans="1:11" x14ac:dyDescent="0.25">
      <c r="A21" s="28" t="s">
        <v>259</v>
      </c>
      <c r="B21" s="18">
        <v>31.678999999999998</v>
      </c>
      <c r="C21" s="18">
        <v>32.344259999999998</v>
      </c>
      <c r="D21" s="18">
        <v>33.05583</v>
      </c>
      <c r="E21" s="18">
        <v>33.750010000000003</v>
      </c>
      <c r="F21" s="18">
        <v>34.424999999999997</v>
      </c>
      <c r="G21" s="18">
        <v>35.079080000000005</v>
      </c>
      <c r="H21" s="18">
        <v>35.74559</v>
      </c>
      <c r="I21" s="18">
        <v>36.424750000000003</v>
      </c>
      <c r="J21" s="18">
        <v>37.080390000000001</v>
      </c>
      <c r="K21" s="18">
        <v>37.74785</v>
      </c>
    </row>
    <row r="22" spans="1:11" x14ac:dyDescent="0.25">
      <c r="A22" s="28" t="s">
        <v>285</v>
      </c>
      <c r="B22" s="18">
        <v>3116.1692000000007</v>
      </c>
      <c r="C22" s="18">
        <v>3268.7009999999996</v>
      </c>
      <c r="D22" s="18">
        <v>3039.7833999999998</v>
      </c>
      <c r="E22" s="18">
        <v>3144.4658300000001</v>
      </c>
      <c r="F22" s="18">
        <v>3302.1929400000004</v>
      </c>
      <c r="G22" s="18">
        <v>3427.4295200000006</v>
      </c>
      <c r="H22" s="18">
        <v>3604.1452399999998</v>
      </c>
      <c r="I22" s="18">
        <v>3844.7396899999999</v>
      </c>
      <c r="J22" s="18">
        <v>4015.5373699999996</v>
      </c>
      <c r="K22" s="18">
        <v>4142.1732400000001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8176.3869900000009</v>
      </c>
      <c r="C24" s="20">
        <v>8447.1732000000029</v>
      </c>
      <c r="D24" s="20">
        <v>8320.6825200000039</v>
      </c>
      <c r="E24" s="20">
        <v>8537.8866100000014</v>
      </c>
      <c r="F24" s="20">
        <v>8813.3350700000028</v>
      </c>
      <c r="G24" s="20">
        <v>9033.6111100000035</v>
      </c>
      <c r="H24" s="20">
        <v>9317.0781600000009</v>
      </c>
      <c r="I24" s="20">
        <v>9666.5320699999993</v>
      </c>
      <c r="J24" s="20">
        <v>9942.3978800000023</v>
      </c>
      <c r="K24" s="20">
        <v>10164.98717</v>
      </c>
    </row>
    <row r="25" spans="1:11" ht="6" customHeight="1" x14ac:dyDescent="0.25"/>
    <row r="26" spans="1:11" ht="15.75" thickBot="1" x14ac:dyDescent="0.3">
      <c r="A26" s="29" t="s">
        <v>209</v>
      </c>
      <c r="B26" s="20">
        <v>231.55978999999934</v>
      </c>
      <c r="C26" s="20">
        <v>230.58396666666158</v>
      </c>
      <c r="D26" s="20">
        <v>229.87749666666241</v>
      </c>
      <c r="E26" s="20">
        <v>229.87749666666969</v>
      </c>
      <c r="F26" s="20">
        <v>229.87749666666423</v>
      </c>
      <c r="G26" s="20">
        <v>226.59000666666361</v>
      </c>
      <c r="H26" s="20">
        <v>225.08576666666704</v>
      </c>
      <c r="I26" s="20">
        <v>225.08576666666522</v>
      </c>
      <c r="J26" s="20">
        <v>172.14341666666587</v>
      </c>
      <c r="K26" s="20">
        <v>171.95686666666916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-231.56004999999999</v>
      </c>
      <c r="C31" s="18">
        <v>-230.58396999999999</v>
      </c>
      <c r="D31" s="18">
        <v>-229.8775</v>
      </c>
      <c r="E31" s="18">
        <v>-229.8775</v>
      </c>
      <c r="F31" s="18">
        <v>-229.8775</v>
      </c>
      <c r="G31" s="18">
        <v>-226.59000999999998</v>
      </c>
      <c r="H31" s="18">
        <v>-225.08577</v>
      </c>
      <c r="I31" s="18">
        <v>-225.08577</v>
      </c>
      <c r="J31" s="18">
        <v>-172.14342000000002</v>
      </c>
      <c r="K31" s="18">
        <v>-171.95687000000001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-231.56004999999999</v>
      </c>
      <c r="C35" s="20">
        <v>-230.58396999999999</v>
      </c>
      <c r="D35" s="20">
        <v>-229.8775</v>
      </c>
      <c r="E35" s="20">
        <v>-229.8775</v>
      </c>
      <c r="F35" s="20">
        <v>-229.8775</v>
      </c>
      <c r="G35" s="20">
        <v>-226.59000999999998</v>
      </c>
      <c r="H35" s="20">
        <v>-225.08577</v>
      </c>
      <c r="I35" s="20">
        <v>-225.08577</v>
      </c>
      <c r="J35" s="20">
        <v>-172.14342000000002</v>
      </c>
      <c r="K35" s="20">
        <v>-171.95687000000001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 x14ac:dyDescent="0.25">
      <c r="A41" t="s">
        <v>305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x14ac:dyDescent="0.25">
      <c r="A42" t="s">
        <v>224</v>
      </c>
      <c r="B42" s="18">
        <v>-2.6000000065096174E-4</v>
      </c>
      <c r="C42" s="18">
        <v>-3.3333384124034637E-6</v>
      </c>
      <c r="D42" s="18">
        <v>-3.3333375881738903E-6</v>
      </c>
      <c r="E42" s="18">
        <v>-3.3333303122162761E-6</v>
      </c>
      <c r="F42" s="18">
        <v>-3.3333357691844867E-6</v>
      </c>
      <c r="G42" s="18">
        <v>-3.3333363660403847E-6</v>
      </c>
      <c r="H42" s="18">
        <v>-3.3333329554352531E-6</v>
      </c>
      <c r="I42" s="18">
        <v>-3.3333347744246566E-6</v>
      </c>
      <c r="J42" s="18">
        <v>-3.3333341491470492E-6</v>
      </c>
      <c r="K42" s="18">
        <v>-3.3333308522287552E-6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-2.6000000065096174E-4</v>
      </c>
      <c r="C45" s="20">
        <v>-3.3333384124034637E-6</v>
      </c>
      <c r="D45" s="20">
        <v>-3.3333375881738903E-6</v>
      </c>
      <c r="E45" s="20">
        <v>-3.3333303122162761E-6</v>
      </c>
      <c r="F45" s="20">
        <v>-3.3333357691844867E-6</v>
      </c>
      <c r="G45" s="20">
        <v>-3.3333363660403847E-6</v>
      </c>
      <c r="H45" s="20">
        <v>-3.3333329554352531E-6</v>
      </c>
      <c r="I45" s="20">
        <v>-3.3333347744246566E-6</v>
      </c>
      <c r="J45" s="20">
        <v>-3.3333341491470492E-6</v>
      </c>
      <c r="K45" s="20">
        <v>-3.3333308522287552E-6</v>
      </c>
    </row>
    <row r="46" spans="1:11" ht="6" customHeight="1" x14ac:dyDescent="0.25"/>
    <row r="47" spans="1:11" ht="15.75" thickBot="1" x14ac:dyDescent="0.3">
      <c r="A47" s="29" t="s">
        <v>265</v>
      </c>
      <c r="B47" s="20">
        <v>-231.55978999999934</v>
      </c>
      <c r="C47" s="20">
        <v>-230.58396666666158</v>
      </c>
      <c r="D47" s="20">
        <v>-229.87749666666241</v>
      </c>
      <c r="E47" s="20">
        <v>-229.87749666666969</v>
      </c>
      <c r="F47" s="20">
        <v>-229.87749666666423</v>
      </c>
      <c r="G47" s="20">
        <v>-226.59000666666361</v>
      </c>
      <c r="H47" s="20">
        <v>-225.08576666666704</v>
      </c>
      <c r="I47" s="20">
        <v>-225.08576666666522</v>
      </c>
      <c r="J47" s="20">
        <v>-172.14341666666587</v>
      </c>
      <c r="K47" s="20">
        <v>-171.95686666666916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11.38458</v>
      </c>
      <c r="C51" s="19">
        <v>10.4085</v>
      </c>
      <c r="D51" s="19">
        <v>9.7020300000000006</v>
      </c>
      <c r="E51" s="19">
        <v>9.7020300000000006</v>
      </c>
      <c r="F51" s="19">
        <v>9.7020300000000006</v>
      </c>
      <c r="G51" s="19">
        <v>6.4145399999999997</v>
      </c>
      <c r="H51" s="19">
        <v>4.9103000000000003</v>
      </c>
      <c r="I51" s="19">
        <v>4.9103000000000003</v>
      </c>
      <c r="J51" s="19">
        <v>0.18655000000000002</v>
      </c>
      <c r="K51" s="19">
        <v>0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8EF9-D1A4-4AB3-85C7-65A341540D26}">
  <sheetPr>
    <pageSetUpPr fitToPage="1"/>
  </sheetPr>
  <dimension ref="A1:K51"/>
  <sheetViews>
    <sheetView showGridLines="0" zoomScale="85" zoomScaleNormal="85" workbookViewId="0">
      <selection activeCell="C18" sqref="C18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6" t="s">
        <v>299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19442.601999999999</v>
      </c>
      <c r="C9" s="18">
        <v>19200.913231076895</v>
      </c>
      <c r="D9" s="18">
        <v>19230.042781076903</v>
      </c>
      <c r="E9" s="18">
        <v>19459.6692110769</v>
      </c>
      <c r="F9" s="18">
        <v>20320.183221076895</v>
      </c>
      <c r="G9" s="18">
        <v>21048.309221076895</v>
      </c>
      <c r="H9" s="18">
        <v>22111.412481076899</v>
      </c>
      <c r="I9" s="18">
        <v>23282.717201076903</v>
      </c>
      <c r="J9" s="18">
        <v>24042.222021076894</v>
      </c>
      <c r="K9" s="18">
        <v>22676.641780000005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1410</v>
      </c>
      <c r="C11" s="18">
        <v>335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13846.946290000002</v>
      </c>
      <c r="C12" s="18">
        <v>14803.223120000001</v>
      </c>
      <c r="D12" s="18">
        <v>15221.74273</v>
      </c>
      <c r="E12" s="18">
        <v>15621.1818</v>
      </c>
      <c r="F12" s="18">
        <v>16040.076730000001</v>
      </c>
      <c r="G12" s="18">
        <v>16471.481169999999</v>
      </c>
      <c r="H12" s="18">
        <v>16900.923930000001</v>
      </c>
      <c r="I12" s="18">
        <v>17427.55761</v>
      </c>
      <c r="J12" s="18">
        <v>17909.37588</v>
      </c>
      <c r="K12" s="18">
        <v>18374.206739999998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34699.548289999999</v>
      </c>
      <c r="C16" s="20">
        <v>34339.136351076893</v>
      </c>
      <c r="D16" s="20">
        <v>34451.785511076901</v>
      </c>
      <c r="E16" s="20">
        <v>35080.851011076898</v>
      </c>
      <c r="F16" s="20">
        <v>36360.259951076892</v>
      </c>
      <c r="G16" s="20">
        <v>37519.790391076895</v>
      </c>
      <c r="H16" s="20">
        <v>39012.336411076903</v>
      </c>
      <c r="I16" s="20">
        <v>40710.274811076903</v>
      </c>
      <c r="J16" s="20">
        <v>41951.597901076893</v>
      </c>
      <c r="K16" s="20">
        <v>41050.84852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33855.840059999995</v>
      </c>
      <c r="C19" s="18">
        <v>25402.612140000008</v>
      </c>
      <c r="D19" s="18">
        <v>25303.880159999997</v>
      </c>
      <c r="E19" s="18">
        <v>25328.648529999999</v>
      </c>
      <c r="F19" s="18">
        <v>25825.217920000003</v>
      </c>
      <c r="G19" s="18">
        <v>26435.305269999997</v>
      </c>
      <c r="H19" s="18">
        <v>27040.795969999996</v>
      </c>
      <c r="I19" s="18">
        <v>27864.708659999997</v>
      </c>
      <c r="J19" s="18">
        <v>28443.123929999991</v>
      </c>
      <c r="K19" s="18">
        <v>29186.911010000003</v>
      </c>
    </row>
    <row r="20" spans="1:11" x14ac:dyDescent="0.25">
      <c r="A20" s="28" t="s">
        <v>258</v>
      </c>
      <c r="B20" s="18">
        <v>12.820130000000004</v>
      </c>
      <c r="C20" s="18">
        <v>24.252550000000003</v>
      </c>
      <c r="D20" s="18">
        <v>6.0820999999999987</v>
      </c>
      <c r="E20" s="18">
        <v>-1.5426600000000035</v>
      </c>
      <c r="F20" s="18">
        <v>-7.3152700000000044</v>
      </c>
      <c r="G20" s="18">
        <v>6.5909800000000107</v>
      </c>
      <c r="H20" s="18">
        <v>36.701819999999998</v>
      </c>
      <c r="I20" s="18">
        <v>65.989190000000008</v>
      </c>
      <c r="J20" s="18">
        <v>115.33939000000001</v>
      </c>
      <c r="K20" s="18">
        <v>139.762</v>
      </c>
    </row>
    <row r="21" spans="1:11" x14ac:dyDescent="0.25">
      <c r="A21" s="28" t="s">
        <v>259</v>
      </c>
      <c r="B21" s="18">
        <v>500</v>
      </c>
      <c r="C21" s="18">
        <v>500</v>
      </c>
      <c r="D21" s="18">
        <v>500</v>
      </c>
      <c r="E21" s="18">
        <v>500</v>
      </c>
      <c r="F21" s="18">
        <v>500</v>
      </c>
      <c r="G21" s="18">
        <v>500</v>
      </c>
      <c r="H21" s="18">
        <v>500</v>
      </c>
      <c r="I21" s="18">
        <v>500</v>
      </c>
      <c r="J21" s="18">
        <v>500</v>
      </c>
      <c r="K21" s="18">
        <v>500</v>
      </c>
    </row>
    <row r="22" spans="1:11" x14ac:dyDescent="0.25">
      <c r="A22" s="28" t="s">
        <v>285</v>
      </c>
      <c r="B22" s="18">
        <v>6483.3713399999979</v>
      </c>
      <c r="C22" s="18">
        <v>5919.9604799999988</v>
      </c>
      <c r="D22" s="18">
        <v>5425.9789299999993</v>
      </c>
      <c r="E22" s="18">
        <v>5609.376040000001</v>
      </c>
      <c r="F22" s="18">
        <v>5884.6711899999991</v>
      </c>
      <c r="G22" s="18">
        <v>6119.1145799999977</v>
      </c>
      <c r="H22" s="18">
        <v>6473.8657899999998</v>
      </c>
      <c r="I22" s="18">
        <v>6978.7651400000013</v>
      </c>
      <c r="J22" s="18">
        <v>7288.89419</v>
      </c>
      <c r="K22" s="18">
        <v>7504.7092499999999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40852.031529999993</v>
      </c>
      <c r="C24" s="20">
        <v>31846.825170000007</v>
      </c>
      <c r="D24" s="20">
        <v>31235.941189999998</v>
      </c>
      <c r="E24" s="20">
        <v>31436.481910000002</v>
      </c>
      <c r="F24" s="20">
        <v>32202.573840000005</v>
      </c>
      <c r="G24" s="20">
        <v>33061.010829999999</v>
      </c>
      <c r="H24" s="20">
        <v>34051.36357999999</v>
      </c>
      <c r="I24" s="20">
        <v>35409.46299</v>
      </c>
      <c r="J24" s="20">
        <v>36347.357509999994</v>
      </c>
      <c r="K24" s="20">
        <v>37331.382259999998</v>
      </c>
    </row>
    <row r="25" spans="1:11" ht="6" customHeight="1" x14ac:dyDescent="0.25"/>
    <row r="26" spans="1:11" ht="15.75" thickBot="1" x14ac:dyDescent="0.3">
      <c r="A26" s="29" t="s">
        <v>209</v>
      </c>
      <c r="B26" s="20">
        <v>-6152.4832399999941</v>
      </c>
      <c r="C26" s="20">
        <v>2492.311181076886</v>
      </c>
      <c r="D26" s="20">
        <v>3215.8443210769037</v>
      </c>
      <c r="E26" s="20">
        <v>3644.3691010768962</v>
      </c>
      <c r="F26" s="20">
        <v>4157.6861110768878</v>
      </c>
      <c r="G26" s="20">
        <v>4458.7795610768953</v>
      </c>
      <c r="H26" s="20">
        <v>4960.9728310769133</v>
      </c>
      <c r="I26" s="20">
        <v>5300.8118210769026</v>
      </c>
      <c r="J26" s="20">
        <v>5604.240391076899</v>
      </c>
      <c r="K26" s="20">
        <v>3719.4662600000011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11622.0554289231</v>
      </c>
      <c r="C31" s="18">
        <v>1241.9821189231002</v>
      </c>
      <c r="D31" s="18">
        <v>-1103.8984710769005</v>
      </c>
      <c r="E31" s="18">
        <v>-1966.2167110769001</v>
      </c>
      <c r="F31" s="18">
        <v>-2884.2872810768995</v>
      </c>
      <c r="G31" s="18">
        <v>-2767.3054110768999</v>
      </c>
      <c r="H31" s="18">
        <v>-3411.9261910769001</v>
      </c>
      <c r="I31" s="18">
        <v>2438.8082189231</v>
      </c>
      <c r="J31" s="18">
        <v>-1361.8273010768999</v>
      </c>
      <c r="K31" s="18">
        <v>749.07142000000067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11622.0554289231</v>
      </c>
      <c r="C35" s="20">
        <v>1241.9821189231002</v>
      </c>
      <c r="D35" s="20">
        <v>-1103.8984710769005</v>
      </c>
      <c r="E35" s="20">
        <v>-1966.2167110769001</v>
      </c>
      <c r="F35" s="20">
        <v>-2884.2872810768995</v>
      </c>
      <c r="G35" s="20">
        <v>-2767.3054110768999</v>
      </c>
      <c r="H35" s="20">
        <v>-3411.9261910769001</v>
      </c>
      <c r="I35" s="20">
        <v>2438.8082189231</v>
      </c>
      <c r="J35" s="20">
        <v>-1361.8273010768999</v>
      </c>
      <c r="K35" s="20">
        <v>749.07142000000067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5098.6035200000006</v>
      </c>
      <c r="C39" s="18">
        <v>1313.98921</v>
      </c>
      <c r="D39" s="18">
        <v>1170.1771999999999</v>
      </c>
      <c r="E39" s="18">
        <v>1195.92633</v>
      </c>
      <c r="F39" s="18">
        <v>949.11222999999995</v>
      </c>
      <c r="G39" s="18">
        <v>968.10544999999991</v>
      </c>
      <c r="H39" s="18">
        <v>986.45768999999996</v>
      </c>
      <c r="I39" s="18">
        <v>5148.7925599999999</v>
      </c>
      <c r="J39" s="18">
        <v>3658.6178199999999</v>
      </c>
      <c r="K39" s="18">
        <v>1783.21624</v>
      </c>
    </row>
    <row r="40" spans="1:11" x14ac:dyDescent="0.25">
      <c r="A40" t="s">
        <v>304</v>
      </c>
      <c r="B40" s="18">
        <v>370.96912000000003</v>
      </c>
      <c r="C40" s="18">
        <v>2420.3040900000005</v>
      </c>
      <c r="D40" s="18">
        <v>941.76864999999987</v>
      </c>
      <c r="E40" s="18">
        <v>482.22605999999996</v>
      </c>
      <c r="F40" s="18">
        <v>324.28660000000002</v>
      </c>
      <c r="G40" s="18">
        <v>723.3687000000001</v>
      </c>
      <c r="H40" s="18">
        <v>562.58895000000007</v>
      </c>
      <c r="I40" s="18">
        <v>2590.8274799999999</v>
      </c>
      <c r="J40" s="18">
        <v>583.79527000000007</v>
      </c>
      <c r="K40" s="18">
        <v>2685.3214400000002</v>
      </c>
    </row>
    <row r="41" spans="1:11" x14ac:dyDescent="0.25">
      <c r="A41" t="s">
        <v>305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x14ac:dyDescent="0.25">
      <c r="A42" t="s">
        <v>224</v>
      </c>
      <c r="B42" s="18">
        <v>-4.5107689430778919E-4</v>
      </c>
      <c r="C42" s="18">
        <v>-1.4551915228366852E-11</v>
      </c>
      <c r="D42" s="18">
        <v>3.5242919693700969E-12</v>
      </c>
      <c r="E42" s="18">
        <v>-3.865352482534945E-12</v>
      </c>
      <c r="F42" s="18">
        <v>-1.1709744285326451E-11</v>
      </c>
      <c r="G42" s="18">
        <v>-4.5474735088646412E-12</v>
      </c>
      <c r="H42" s="18">
        <v>1.3187673175707459E-11</v>
      </c>
      <c r="I42" s="18">
        <v>2.7284841053187847E-12</v>
      </c>
      <c r="J42" s="18">
        <v>-9.0949470177292824E-13</v>
      </c>
      <c r="K42" s="18">
        <v>1.3642420526593924E-12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5469.5721889231063</v>
      </c>
      <c r="C45" s="20">
        <v>3734.2932999999857</v>
      </c>
      <c r="D45" s="20">
        <v>2111.9458500000032</v>
      </c>
      <c r="E45" s="20">
        <v>1678.1523899999961</v>
      </c>
      <c r="F45" s="20">
        <v>1273.3988299999883</v>
      </c>
      <c r="G45" s="20">
        <v>1691.4741499999955</v>
      </c>
      <c r="H45" s="20">
        <v>1549.0466400000132</v>
      </c>
      <c r="I45" s="20">
        <v>7739.6200400000025</v>
      </c>
      <c r="J45" s="20">
        <v>4242.4130899999991</v>
      </c>
      <c r="K45" s="20">
        <v>4468.5376800000013</v>
      </c>
    </row>
    <row r="46" spans="1:11" ht="6" customHeight="1" x14ac:dyDescent="0.25"/>
    <row r="47" spans="1:11" ht="15.75" thickBot="1" x14ac:dyDescent="0.3">
      <c r="A47" s="29" t="s">
        <v>265</v>
      </c>
      <c r="B47" s="20">
        <v>6152.4832399999941</v>
      </c>
      <c r="C47" s="20">
        <v>-2492.3111810768855</v>
      </c>
      <c r="D47" s="20">
        <v>-3215.8443210769037</v>
      </c>
      <c r="E47" s="20">
        <v>-3644.3691010768962</v>
      </c>
      <c r="F47" s="20">
        <v>-4157.6861110768878</v>
      </c>
      <c r="G47" s="20">
        <v>-4458.7795610768953</v>
      </c>
      <c r="H47" s="20">
        <v>-4960.9728310769133</v>
      </c>
      <c r="I47" s="20">
        <v>-5300.8118210769026</v>
      </c>
      <c r="J47" s="20">
        <v>-5604.240391076899</v>
      </c>
      <c r="K47" s="20">
        <v>-3719.4662600000006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61.322520000000004</v>
      </c>
      <c r="C51" s="19">
        <v>312.57202000000001</v>
      </c>
      <c r="D51" s="19">
        <v>1036.1051600000001</v>
      </c>
      <c r="E51" s="19">
        <v>1464.62994</v>
      </c>
      <c r="F51" s="19">
        <v>1977.9469499999998</v>
      </c>
      <c r="G51" s="19">
        <v>2279.0403999999999</v>
      </c>
      <c r="H51" s="19">
        <v>2781.2336700000001</v>
      </c>
      <c r="I51" s="19">
        <v>3121.0726600000003</v>
      </c>
      <c r="J51" s="19">
        <v>3424.5012299999999</v>
      </c>
      <c r="K51" s="19">
        <v>3719.4662599999997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254F-0291-4BB3-90E2-B9586258C699}">
  <sheetPr>
    <pageSetUpPr fitToPage="1"/>
  </sheetPr>
  <dimension ref="A1:K51"/>
  <sheetViews>
    <sheetView showGridLines="0" zoomScale="85" zoomScaleNormal="85" workbookViewId="0">
      <selection activeCell="C19" sqref="C19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7" t="s">
        <v>300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11844.093000000001</v>
      </c>
      <c r="C9" s="18">
        <v>12540.65012</v>
      </c>
      <c r="D9" s="18">
        <v>11700.760440000004</v>
      </c>
      <c r="E9" s="18">
        <v>12187.678040000008</v>
      </c>
      <c r="F9" s="18">
        <v>12812.473300000005</v>
      </c>
      <c r="G9" s="18">
        <v>13397.255379999999</v>
      </c>
      <c r="H9" s="18">
        <v>14153.991520000005</v>
      </c>
      <c r="I9" s="18">
        <v>15213.584359999999</v>
      </c>
      <c r="J9" s="18">
        <v>15586.787769999995</v>
      </c>
      <c r="K9" s="18">
        <v>16068.139419999998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21927.273679999998</v>
      </c>
      <c r="C12" s="18">
        <v>22381.491249999999</v>
      </c>
      <c r="D12" s="18">
        <v>22873.88407</v>
      </c>
      <c r="E12" s="18">
        <v>23360.756239999999</v>
      </c>
      <c r="F12" s="18">
        <v>23834.635579999998</v>
      </c>
      <c r="G12" s="18">
        <v>24294.29765</v>
      </c>
      <c r="H12" s="18">
        <v>24755.889279999999</v>
      </c>
      <c r="I12" s="18">
        <v>25226.251119999997</v>
      </c>
      <c r="J12" s="18">
        <v>25687.52997</v>
      </c>
      <c r="K12" s="18">
        <v>26149.905640000001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5.5880000000000001</v>
      </c>
      <c r="C14" s="18">
        <v>5.7053500000000001</v>
      </c>
      <c r="D14" s="18">
        <v>5.83087</v>
      </c>
      <c r="E14" s="18">
        <v>5.9533100000000001</v>
      </c>
      <c r="F14" s="18">
        <v>6.0723799999999999</v>
      </c>
      <c r="G14" s="18">
        <v>6.1877599999999999</v>
      </c>
      <c r="H14" s="18">
        <v>6.30532</v>
      </c>
      <c r="I14" s="18">
        <v>6.4251199999999997</v>
      </c>
      <c r="J14" s="18">
        <v>6.5407799999999998</v>
      </c>
      <c r="K14" s="18">
        <v>6.6585100000000006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33776.954680000003</v>
      </c>
      <c r="C16" s="20">
        <v>34927.846719999994</v>
      </c>
      <c r="D16" s="20">
        <v>34580.475380000003</v>
      </c>
      <c r="E16" s="20">
        <v>35554.387590000006</v>
      </c>
      <c r="F16" s="20">
        <v>36653.181259999998</v>
      </c>
      <c r="G16" s="20">
        <v>37697.740789999996</v>
      </c>
      <c r="H16" s="20">
        <v>38916.186120000006</v>
      </c>
      <c r="I16" s="20">
        <v>40446.260599999994</v>
      </c>
      <c r="J16" s="20">
        <v>41280.858520000002</v>
      </c>
      <c r="K16" s="20">
        <v>42224.703569999998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19849.986799999999</v>
      </c>
      <c r="C19" s="18">
        <v>20456.38620999999</v>
      </c>
      <c r="D19" s="18">
        <v>20893.633360000014</v>
      </c>
      <c r="E19" s="18">
        <v>21336.978559999996</v>
      </c>
      <c r="F19" s="18">
        <v>21765.35326</v>
      </c>
      <c r="G19" s="18">
        <v>22180.284740000021</v>
      </c>
      <c r="H19" s="18">
        <v>22601.73371</v>
      </c>
      <c r="I19" s="18">
        <v>23031.340789999998</v>
      </c>
      <c r="J19" s="18">
        <v>23447.786589999989</v>
      </c>
      <c r="K19" s="18">
        <v>23854.284789999991</v>
      </c>
    </row>
    <row r="20" spans="1:11" x14ac:dyDescent="0.25">
      <c r="A20" s="28" t="s">
        <v>258</v>
      </c>
      <c r="B20" s="18">
        <v>7.8297600000000003</v>
      </c>
      <c r="C20" s="18">
        <v>7.7659500000000001</v>
      </c>
      <c r="D20" s="18">
        <v>7.1490799999999997</v>
      </c>
      <c r="E20" s="18">
        <v>8.1497399999999995</v>
      </c>
      <c r="F20" s="18">
        <v>8.762970000000001</v>
      </c>
      <c r="G20" s="18">
        <v>9.5175300000000007</v>
      </c>
      <c r="H20" s="18">
        <v>10.571950000000001</v>
      </c>
      <c r="I20" s="18">
        <v>11.509930000000001</v>
      </c>
      <c r="J20" s="18">
        <v>14.077</v>
      </c>
      <c r="K20" s="18">
        <v>14.33573</v>
      </c>
    </row>
    <row r="21" spans="1:11" x14ac:dyDescent="0.25">
      <c r="A21" s="28" t="s">
        <v>259</v>
      </c>
      <c r="B21" s="18">
        <v>11.94</v>
      </c>
      <c r="C21" s="18">
        <v>12.19074</v>
      </c>
      <c r="D21" s="18">
        <v>12.458930000000001</v>
      </c>
      <c r="E21" s="18">
        <v>12.72057</v>
      </c>
      <c r="F21" s="18">
        <v>12.97498</v>
      </c>
      <c r="G21" s="18">
        <v>13.22151</v>
      </c>
      <c r="H21" s="18">
        <v>13.472720000000001</v>
      </c>
      <c r="I21" s="18">
        <v>13.728699999999998</v>
      </c>
      <c r="J21" s="18">
        <v>13.975809999999999</v>
      </c>
      <c r="K21" s="18">
        <v>14.227379999999998</v>
      </c>
    </row>
    <row r="22" spans="1:11" x14ac:dyDescent="0.25">
      <c r="A22" s="28" t="s">
        <v>285</v>
      </c>
      <c r="B22" s="18">
        <v>13121.592719999997</v>
      </c>
      <c r="C22" s="18">
        <v>13665.90552</v>
      </c>
      <c r="D22" s="18">
        <v>12883.957309999994</v>
      </c>
      <c r="E22" s="18">
        <v>13413.262020000004</v>
      </c>
      <c r="F22" s="18">
        <v>14082.813349999999</v>
      </c>
      <c r="G22" s="18">
        <v>14721.908890000002</v>
      </c>
      <c r="H22" s="18">
        <v>15530.239399999997</v>
      </c>
      <c r="I22" s="18">
        <v>16640.090190000003</v>
      </c>
      <c r="J22" s="18">
        <v>17399.426409999996</v>
      </c>
      <c r="K22" s="18">
        <v>17938.152269999995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32991.349279999995</v>
      </c>
      <c r="C24" s="20">
        <v>34142.248419999989</v>
      </c>
      <c r="D24" s="20">
        <v>33797.198680000009</v>
      </c>
      <c r="E24" s="20">
        <v>34771.110890000004</v>
      </c>
      <c r="F24" s="20">
        <v>35869.904559999995</v>
      </c>
      <c r="G24" s="20">
        <v>36924.932670000024</v>
      </c>
      <c r="H24" s="20">
        <v>38156.017780000002</v>
      </c>
      <c r="I24" s="20">
        <v>39696.669609999997</v>
      </c>
      <c r="J24" s="20">
        <v>40875.265809999983</v>
      </c>
      <c r="K24" s="20">
        <v>41821.000169999985</v>
      </c>
    </row>
    <row r="25" spans="1:11" ht="6" customHeight="1" x14ac:dyDescent="0.25"/>
    <row r="26" spans="1:11" ht="15.75" thickBot="1" x14ac:dyDescent="0.3">
      <c r="A26" s="29" t="s">
        <v>209</v>
      </c>
      <c r="B26" s="20">
        <v>785.60540000000765</v>
      </c>
      <c r="C26" s="20">
        <v>785.59830000000511</v>
      </c>
      <c r="D26" s="20">
        <v>783.27669999999489</v>
      </c>
      <c r="E26" s="20">
        <v>783.27670000000217</v>
      </c>
      <c r="F26" s="20">
        <v>783.27670000000217</v>
      </c>
      <c r="G26" s="20">
        <v>772.8081199999724</v>
      </c>
      <c r="H26" s="20">
        <v>760.16834000000381</v>
      </c>
      <c r="I26" s="20">
        <v>749.59098999999696</v>
      </c>
      <c r="J26" s="20">
        <v>405.592710000019</v>
      </c>
      <c r="K26" s="20">
        <v>403.70340000001306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62586.27104</v>
      </c>
      <c r="C31" s="18">
        <v>48038.859700000001</v>
      </c>
      <c r="D31" s="18">
        <v>30286.704300000001</v>
      </c>
      <c r="E31" s="18">
        <v>4216.7232999999997</v>
      </c>
      <c r="F31" s="18">
        <v>-783.27670000000001</v>
      </c>
      <c r="G31" s="18">
        <v>-772.80812000000003</v>
      </c>
      <c r="H31" s="18">
        <v>-760.16833999999994</v>
      </c>
      <c r="I31" s="18">
        <v>-749.59099000000003</v>
      </c>
      <c r="J31" s="18">
        <v>-405.59271000000007</v>
      </c>
      <c r="K31" s="18">
        <v>-403.70340000000004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62586.27104</v>
      </c>
      <c r="C35" s="20">
        <v>48038.859700000001</v>
      </c>
      <c r="D35" s="20">
        <v>30286.704300000001</v>
      </c>
      <c r="E35" s="20">
        <v>4216.7232999999997</v>
      </c>
      <c r="F35" s="20">
        <v>-783.27670000000001</v>
      </c>
      <c r="G35" s="20">
        <v>-772.80812000000003</v>
      </c>
      <c r="H35" s="20">
        <v>-760.16833999999994</v>
      </c>
      <c r="I35" s="20">
        <v>-749.59099000000003</v>
      </c>
      <c r="J35" s="20">
        <v>-405.59271000000007</v>
      </c>
      <c r="K35" s="20">
        <v>-403.70340000000004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63324.875919999999</v>
      </c>
      <c r="C40" s="18">
        <v>48824.457999999999</v>
      </c>
      <c r="D40" s="18">
        <v>31069.981</v>
      </c>
      <c r="E40" s="18">
        <v>5000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 x14ac:dyDescent="0.25">
      <c r="A41" t="s">
        <v>305</v>
      </c>
      <c r="B41" s="18">
        <v>47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x14ac:dyDescent="0.25">
      <c r="A42" t="s">
        <v>224</v>
      </c>
      <c r="B42" s="18">
        <v>5.2000000869156793E-4</v>
      </c>
      <c r="C42" s="18">
        <v>7.2759576141834259E-12</v>
      </c>
      <c r="D42" s="18">
        <v>-3.637978807091713E-12</v>
      </c>
      <c r="E42" s="18">
        <v>1.8189894035458565E-12</v>
      </c>
      <c r="F42" s="18">
        <v>2.1600499167107046E-12</v>
      </c>
      <c r="G42" s="18">
        <v>-2.7625901566352695E-11</v>
      </c>
      <c r="H42" s="18">
        <v>3.865352482534945E-12</v>
      </c>
      <c r="I42" s="18">
        <v>-3.0695446184836328E-12</v>
      </c>
      <c r="J42" s="18">
        <v>1.8928858480649069E-11</v>
      </c>
      <c r="K42" s="18">
        <v>1.3017142919125035E-11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63371.876440000007</v>
      </c>
      <c r="C45" s="20">
        <v>48824.458000000006</v>
      </c>
      <c r="D45" s="20">
        <v>31069.980999999996</v>
      </c>
      <c r="E45" s="20">
        <v>5000.0000000000018</v>
      </c>
      <c r="F45" s="20">
        <v>2.1600499167107046E-12</v>
      </c>
      <c r="G45" s="20">
        <v>-2.7625901566352695E-11</v>
      </c>
      <c r="H45" s="20">
        <v>3.865352482534945E-12</v>
      </c>
      <c r="I45" s="20">
        <v>-3.0695446184836328E-12</v>
      </c>
      <c r="J45" s="20">
        <v>1.8928858480649069E-11</v>
      </c>
      <c r="K45" s="20">
        <v>1.3017142919125035E-11</v>
      </c>
    </row>
    <row r="46" spans="1:11" ht="6" customHeight="1" x14ac:dyDescent="0.25"/>
    <row r="47" spans="1:11" ht="15.75" thickBot="1" x14ac:dyDescent="0.3">
      <c r="A47" s="29" t="s">
        <v>265</v>
      </c>
      <c r="B47" s="20">
        <v>-785.60540000000765</v>
      </c>
      <c r="C47" s="20">
        <v>-785.59830000000511</v>
      </c>
      <c r="D47" s="20">
        <v>-783.27669999999489</v>
      </c>
      <c r="E47" s="20">
        <v>-783.27670000000217</v>
      </c>
      <c r="F47" s="20">
        <v>-783.27670000000217</v>
      </c>
      <c r="G47" s="20">
        <v>-772.8081199999724</v>
      </c>
      <c r="H47" s="20">
        <v>-760.16834000000381</v>
      </c>
      <c r="I47" s="20">
        <v>-749.59098999999696</v>
      </c>
      <c r="J47" s="20">
        <v>-405.592710000019</v>
      </c>
      <c r="K47" s="20">
        <v>-403.70340000001306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81.901480000000006</v>
      </c>
      <c r="C51" s="19">
        <v>81.894900000000007</v>
      </c>
      <c r="D51" s="19">
        <v>79.573300000000003</v>
      </c>
      <c r="E51" s="19">
        <v>79.573300000000003</v>
      </c>
      <c r="F51" s="19">
        <v>79.573300000000003</v>
      </c>
      <c r="G51" s="19">
        <v>69.10472</v>
      </c>
      <c r="H51" s="19">
        <v>56.464940000000006</v>
      </c>
      <c r="I51" s="19">
        <v>45.887589999999996</v>
      </c>
      <c r="J51" s="19">
        <v>1.88931</v>
      </c>
      <c r="K51" s="19">
        <v>0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14ED-E42A-4F45-9E62-0DCB92F063A1}">
  <sheetPr>
    <pageSetUpPr fitToPage="1"/>
  </sheetPr>
  <dimension ref="A1:K51"/>
  <sheetViews>
    <sheetView showGridLines="0" zoomScale="85" zoomScaleNormal="85" workbookViewId="0">
      <selection activeCell="A112" sqref="A1:XFD112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8" t="s">
        <v>301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86523.774999999994</v>
      </c>
      <c r="C9" s="18">
        <v>106737.69815201224</v>
      </c>
      <c r="D9" s="18">
        <v>116645.14661899355</v>
      </c>
      <c r="E9" s="18">
        <v>131965.04234187223</v>
      </c>
      <c r="F9" s="18">
        <v>148921.42055842228</v>
      </c>
      <c r="G9" s="18">
        <v>165584.87569359224</v>
      </c>
      <c r="H9" s="18">
        <v>183013.84894537221</v>
      </c>
      <c r="I9" s="18">
        <v>184245.14903986227</v>
      </c>
      <c r="J9" s="18">
        <v>199983.11437514721</v>
      </c>
      <c r="K9" s="18">
        <v>213261.50123572725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14579.282600000002</v>
      </c>
      <c r="C11" s="18">
        <v>15350.97854</v>
      </c>
      <c r="D11" s="18">
        <v>15715.430139999999</v>
      </c>
      <c r="E11" s="18">
        <v>16109.277790000004</v>
      </c>
      <c r="F11" s="18">
        <v>16474.050679999997</v>
      </c>
      <c r="G11" s="18">
        <v>16829.705539999999</v>
      </c>
      <c r="H11" s="18">
        <v>17197.244270000003</v>
      </c>
      <c r="I11" s="18">
        <v>17588.825540000005</v>
      </c>
      <c r="J11" s="18">
        <v>17987.877070000002</v>
      </c>
      <c r="K11" s="18">
        <v>18381.32764</v>
      </c>
    </row>
    <row r="12" spans="1:11" x14ac:dyDescent="0.25">
      <c r="A12" s="28" t="s">
        <v>254</v>
      </c>
      <c r="B12" s="18">
        <v>3930.69391</v>
      </c>
      <c r="C12" s="18">
        <v>4011.1280999999999</v>
      </c>
      <c r="D12" s="18">
        <v>4100.1776000000009</v>
      </c>
      <c r="E12" s="18">
        <v>4191.17371</v>
      </c>
      <c r="F12" s="18">
        <v>4279.9991899999995</v>
      </c>
      <c r="G12" s="18">
        <v>4366.3949699999994</v>
      </c>
      <c r="H12" s="18">
        <v>4452.0582599999989</v>
      </c>
      <c r="I12" s="18">
        <v>4537.4766399999999</v>
      </c>
      <c r="J12" s="18">
        <v>4624.4992999999995</v>
      </c>
      <c r="K12" s="18">
        <v>4710.5681199999999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105033.75151</v>
      </c>
      <c r="C16" s="20">
        <v>126099.80479201223</v>
      </c>
      <c r="D16" s="20">
        <v>136460.75435899355</v>
      </c>
      <c r="E16" s="20">
        <v>152265.49384187223</v>
      </c>
      <c r="F16" s="20">
        <v>169675.47042842227</v>
      </c>
      <c r="G16" s="20">
        <v>186780.97620359223</v>
      </c>
      <c r="H16" s="20">
        <v>204663.1514753722</v>
      </c>
      <c r="I16" s="20">
        <v>206371.45121986227</v>
      </c>
      <c r="J16" s="20">
        <v>222595.4907451472</v>
      </c>
      <c r="K16" s="20">
        <v>236353.39699572726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39614.816400000003</v>
      </c>
      <c r="C19" s="18">
        <v>41194.454239999992</v>
      </c>
      <c r="D19" s="18">
        <v>42163.575600000018</v>
      </c>
      <c r="E19" s="18">
        <v>43206.877779999995</v>
      </c>
      <c r="F19" s="18">
        <v>44177.593890000011</v>
      </c>
      <c r="G19" s="18">
        <v>45121.521620000014</v>
      </c>
      <c r="H19" s="18">
        <v>46142.723300000012</v>
      </c>
      <c r="I19" s="18">
        <v>47180.538230000006</v>
      </c>
      <c r="J19" s="18">
        <v>48234.478970000011</v>
      </c>
      <c r="K19" s="18">
        <v>49272.985139999982</v>
      </c>
    </row>
    <row r="20" spans="1:11" x14ac:dyDescent="0.25">
      <c r="A20" s="28" t="s">
        <v>258</v>
      </c>
      <c r="B20" s="18">
        <v>18106.96977</v>
      </c>
      <c r="C20" s="18">
        <v>17958.008530000003</v>
      </c>
      <c r="D20" s="18">
        <v>16576.846010000001</v>
      </c>
      <c r="E20" s="18">
        <v>18841.488559999994</v>
      </c>
      <c r="F20" s="18">
        <v>20248.345300000001</v>
      </c>
      <c r="G20" s="18">
        <v>21982.041960000002</v>
      </c>
      <c r="H20" s="18">
        <v>24377.627059999995</v>
      </c>
      <c r="I20" s="18">
        <v>26541.764940000001</v>
      </c>
      <c r="J20" s="18">
        <v>32340.045449999998</v>
      </c>
      <c r="K20" s="18">
        <v>32947.958250000003</v>
      </c>
    </row>
    <row r="21" spans="1:11" x14ac:dyDescent="0.25">
      <c r="A21" s="28" t="s">
        <v>259</v>
      </c>
      <c r="B21" s="18">
        <v>1263</v>
      </c>
      <c r="C21" s="18">
        <v>1037.6969999999999</v>
      </c>
      <c r="D21" s="18">
        <v>500</v>
      </c>
      <c r="E21" s="18">
        <v>3208.4839999999999</v>
      </c>
      <c r="F21" s="18">
        <v>2666.7869999999998</v>
      </c>
      <c r="G21" s="18">
        <v>200</v>
      </c>
      <c r="H21" s="18">
        <v>200</v>
      </c>
      <c r="I21" s="18">
        <v>200</v>
      </c>
      <c r="J21" s="18">
        <v>200</v>
      </c>
      <c r="K21" s="18">
        <v>200</v>
      </c>
    </row>
    <row r="22" spans="1:11" x14ac:dyDescent="0.25">
      <c r="A22" s="28" t="s">
        <v>285</v>
      </c>
      <c r="B22" s="18">
        <v>11282.065880000004</v>
      </c>
      <c r="C22" s="18">
        <v>11565.363559999998</v>
      </c>
      <c r="D22" s="18">
        <v>11590.719539999996</v>
      </c>
      <c r="E22" s="18">
        <v>12187.088949999998</v>
      </c>
      <c r="F22" s="18">
        <v>12728.082130000004</v>
      </c>
      <c r="G22" s="18">
        <v>13404.915430000003</v>
      </c>
      <c r="H22" s="18">
        <v>14117.917039999998</v>
      </c>
      <c r="I22" s="18">
        <v>15069.950299999997</v>
      </c>
      <c r="J22" s="18">
        <v>15726.568089999993</v>
      </c>
      <c r="K22" s="18">
        <v>16200.893490000002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70266.852050000016</v>
      </c>
      <c r="C24" s="20">
        <v>71755.523329999996</v>
      </c>
      <c r="D24" s="20">
        <v>70831.14115000001</v>
      </c>
      <c r="E24" s="20">
        <v>77443.93928999998</v>
      </c>
      <c r="F24" s="20">
        <v>79820.808320000026</v>
      </c>
      <c r="G24" s="20">
        <v>80708.479010000025</v>
      </c>
      <c r="H24" s="20">
        <v>84838.267400000012</v>
      </c>
      <c r="I24" s="20">
        <v>88992.253469999996</v>
      </c>
      <c r="J24" s="20">
        <v>96501.092509999988</v>
      </c>
      <c r="K24" s="20">
        <v>98621.836879999988</v>
      </c>
    </row>
    <row r="25" spans="1:11" ht="6" customHeight="1" x14ac:dyDescent="0.25"/>
    <row r="26" spans="1:11" ht="15.75" thickBot="1" x14ac:dyDescent="0.3">
      <c r="A26" s="29" t="s">
        <v>209</v>
      </c>
      <c r="B26" s="20">
        <v>34766.899459999986</v>
      </c>
      <c r="C26" s="20">
        <v>54344.281462012237</v>
      </c>
      <c r="D26" s="20">
        <v>65629.613208993542</v>
      </c>
      <c r="E26" s="20">
        <v>74821.55455187225</v>
      </c>
      <c r="F26" s="20">
        <v>89854.662108422242</v>
      </c>
      <c r="G26" s="20">
        <v>106072.49719359221</v>
      </c>
      <c r="H26" s="20">
        <v>119824.88407537219</v>
      </c>
      <c r="I26" s="20">
        <v>117379.19774986227</v>
      </c>
      <c r="J26" s="20">
        <v>126094.39823514721</v>
      </c>
      <c r="K26" s="20">
        <v>137731.56011572728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56761.009429999998</v>
      </c>
      <c r="C29" s="18">
        <v>45646.476269999999</v>
      </c>
      <c r="D29" s="18">
        <v>54172.8819</v>
      </c>
      <c r="E29" s="18">
        <v>48605.592409999997</v>
      </c>
      <c r="F29" s="18">
        <v>38357.639410000003</v>
      </c>
      <c r="G29" s="18">
        <v>29477.416410000002</v>
      </c>
      <c r="H29" s="18">
        <v>31465.54</v>
      </c>
      <c r="I29" s="18">
        <v>33009.095099999999</v>
      </c>
      <c r="J29" s="18">
        <v>34029.98936</v>
      </c>
      <c r="K29" s="18">
        <v>32103.705999999998</v>
      </c>
    </row>
    <row r="30" spans="1:11" x14ac:dyDescent="0.25">
      <c r="A30" t="s">
        <v>262</v>
      </c>
      <c r="B30" s="18">
        <v>942.46199999999999</v>
      </c>
      <c r="C30" s="18">
        <v>942.46199999999999</v>
      </c>
      <c r="D30" s="18">
        <v>942.46199999999999</v>
      </c>
      <c r="E30" s="18">
        <v>942.46199999999999</v>
      </c>
      <c r="F30" s="18">
        <v>942.46199999999999</v>
      </c>
      <c r="G30" s="18">
        <v>942.46199999999999</v>
      </c>
      <c r="H30" s="18">
        <v>942.46199999999999</v>
      </c>
      <c r="I30" s="18">
        <v>942.46199999999999</v>
      </c>
      <c r="J30" s="18">
        <v>942.46199999999999</v>
      </c>
      <c r="K30" s="18">
        <v>942.46199999999999</v>
      </c>
    </row>
    <row r="31" spans="1:11" x14ac:dyDescent="0.25">
      <c r="A31" t="s">
        <v>219</v>
      </c>
      <c r="B31" s="18">
        <v>44988.149704057927</v>
      </c>
      <c r="C31" s="18">
        <v>27782.742817987775</v>
      </c>
      <c r="D31" s="18">
        <v>23048.989031006371</v>
      </c>
      <c r="E31" s="18">
        <v>4601.6626881277716</v>
      </c>
      <c r="F31" s="18">
        <v>-17770.317918422217</v>
      </c>
      <c r="G31" s="18">
        <v>-31167.561843592248</v>
      </c>
      <c r="H31" s="18">
        <v>-62019.269405372237</v>
      </c>
      <c r="I31" s="18">
        <v>-56938.05919986224</v>
      </c>
      <c r="J31" s="18">
        <v>-68521.272695147214</v>
      </c>
      <c r="K31" s="18">
        <v>-77133.710165147248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102691.62113405793</v>
      </c>
      <c r="C35" s="20">
        <v>74371.681087987774</v>
      </c>
      <c r="D35" s="20">
        <v>78164.332931006371</v>
      </c>
      <c r="E35" s="20">
        <v>54149.717098127767</v>
      </c>
      <c r="F35" s="20">
        <v>21529.783491577786</v>
      </c>
      <c r="G35" s="20">
        <v>-747.68343359224673</v>
      </c>
      <c r="H35" s="20">
        <v>-29611.267405372237</v>
      </c>
      <c r="I35" s="20">
        <v>-22986.502099862242</v>
      </c>
      <c r="J35" s="20">
        <v>-33548.821335147215</v>
      </c>
      <c r="K35" s="20">
        <v>-44087.54216514725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58852.972839999995</v>
      </c>
      <c r="C39" s="18">
        <v>52411.855379999994</v>
      </c>
      <c r="D39" s="18">
        <v>60404.969280000005</v>
      </c>
      <c r="E39" s="18">
        <v>62034.40756</v>
      </c>
      <c r="F39" s="18">
        <v>42907.123319999992</v>
      </c>
      <c r="G39" s="18">
        <v>34546.745200000005</v>
      </c>
      <c r="H39" s="18">
        <v>15150.606689999999</v>
      </c>
      <c r="I39" s="18">
        <v>16029.551010000001</v>
      </c>
      <c r="J39" s="18">
        <v>11822.15396</v>
      </c>
      <c r="K39" s="18">
        <v>16456.000919999999</v>
      </c>
    </row>
    <row r="40" spans="1:11" x14ac:dyDescent="0.25">
      <c r="A40" t="s">
        <v>304</v>
      </c>
      <c r="B40" s="18">
        <v>38295.988349999992</v>
      </c>
      <c r="C40" s="18">
        <v>31002.500970000005</v>
      </c>
      <c r="D40" s="18">
        <v>36836.74317999999</v>
      </c>
      <c r="E40" s="18">
        <v>23096.092349999995</v>
      </c>
      <c r="F40" s="18">
        <v>23432.381140000001</v>
      </c>
      <c r="G40" s="18">
        <v>24534.520540000001</v>
      </c>
      <c r="H40" s="18">
        <v>27743.496449999999</v>
      </c>
      <c r="I40" s="18">
        <v>29032.735629999996</v>
      </c>
      <c r="J40" s="18">
        <v>30405.084190000005</v>
      </c>
      <c r="K40" s="18">
        <v>25907.18894</v>
      </c>
    </row>
    <row r="41" spans="1:11" x14ac:dyDescent="0.25">
      <c r="A41" t="s">
        <v>305</v>
      </c>
      <c r="B41" s="18">
        <v>40309.559890000011</v>
      </c>
      <c r="C41" s="18">
        <v>45301.606199999987</v>
      </c>
      <c r="D41" s="18">
        <v>46552.233679999998</v>
      </c>
      <c r="E41" s="18">
        <v>43840.771740000011</v>
      </c>
      <c r="F41" s="18">
        <v>45044.941140000017</v>
      </c>
      <c r="G41" s="18">
        <v>46243.548019999987</v>
      </c>
      <c r="H41" s="18">
        <v>47319.513530000011</v>
      </c>
      <c r="I41" s="18">
        <v>49330.409010000003</v>
      </c>
      <c r="J41" s="18">
        <v>50318.338749999995</v>
      </c>
      <c r="K41" s="18">
        <v>51281.410939999994</v>
      </c>
    </row>
    <row r="42" spans="1:11" x14ac:dyDescent="0.25">
      <c r="A42" t="s">
        <v>224</v>
      </c>
      <c r="B42" s="18">
        <v>-4.8594208783470094E-4</v>
      </c>
      <c r="C42" s="18">
        <v>2.1827872842550278E-11</v>
      </c>
      <c r="D42" s="18">
        <v>-9.4587448984384537E-11</v>
      </c>
      <c r="E42" s="18">
        <v>1.4551915228366852E-11</v>
      </c>
      <c r="F42" s="18">
        <v>3.637978807091713E-11</v>
      </c>
      <c r="G42" s="18">
        <v>-2.9103830456733704E-11</v>
      </c>
      <c r="H42" s="18">
        <v>-5.0931703299283981E-11</v>
      </c>
      <c r="I42" s="18">
        <v>4.3655745685100555E-11</v>
      </c>
      <c r="J42" s="18">
        <v>-1.4551915228366852E-11</v>
      </c>
      <c r="K42" s="18">
        <v>-0.58284941996680573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137458.52059405792</v>
      </c>
      <c r="C45" s="20">
        <v>128715.96255000003</v>
      </c>
      <c r="D45" s="20">
        <v>143793.9461399999</v>
      </c>
      <c r="E45" s="20">
        <v>128971.27165000002</v>
      </c>
      <c r="F45" s="20">
        <v>111384.44560000004</v>
      </c>
      <c r="G45" s="20">
        <v>105324.81375999996</v>
      </c>
      <c r="H45" s="20">
        <v>90213.616669999959</v>
      </c>
      <c r="I45" s="20">
        <v>94392.695650000052</v>
      </c>
      <c r="J45" s="20">
        <v>92545.576899999985</v>
      </c>
      <c r="K45" s="20">
        <v>93644.017950580019</v>
      </c>
    </row>
    <row r="46" spans="1:11" ht="6" customHeight="1" x14ac:dyDescent="0.25"/>
    <row r="47" spans="1:11" ht="15.75" thickBot="1" x14ac:dyDescent="0.3">
      <c r="A47" s="29" t="s">
        <v>265</v>
      </c>
      <c r="B47" s="20">
        <v>-34766.899459999986</v>
      </c>
      <c r="C47" s="20">
        <v>-54344.281462012252</v>
      </c>
      <c r="D47" s="20">
        <v>-65629.613208993527</v>
      </c>
      <c r="E47" s="20">
        <v>-74821.55455187225</v>
      </c>
      <c r="F47" s="20">
        <v>-89854.662108422257</v>
      </c>
      <c r="G47" s="20">
        <v>-106072.49719359221</v>
      </c>
      <c r="H47" s="20">
        <v>-119824.88407537219</v>
      </c>
      <c r="I47" s="20">
        <v>-117379.1977498623</v>
      </c>
      <c r="J47" s="20">
        <v>-126094.39823514721</v>
      </c>
      <c r="K47" s="20">
        <v>-137731.56011572728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54242.80156</v>
      </c>
      <c r="C51" s="19">
        <v>66865.685649999999</v>
      </c>
      <c r="D51" s="19">
        <v>77867.147370000021</v>
      </c>
      <c r="E51" s="19">
        <v>90649.678310000003</v>
      </c>
      <c r="F51" s="19">
        <v>105230.50287999999</v>
      </c>
      <c r="G51" s="19">
        <v>119522.12589</v>
      </c>
      <c r="H51" s="19">
        <v>133333.16416000001</v>
      </c>
      <c r="I51" s="19">
        <v>134316.88639</v>
      </c>
      <c r="J51" s="19">
        <v>139564.77799999999</v>
      </c>
      <c r="K51" s="19">
        <v>151202.52273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1A89-D1F7-463D-95B5-35A26BA55760}">
  <sheetPr>
    <pageSetUpPr fitToPage="1"/>
  </sheetPr>
  <dimension ref="A1:K51"/>
  <sheetViews>
    <sheetView showGridLines="0" zoomScale="85" zoomScaleNormal="85" workbookViewId="0">
      <selection activeCell="C58" sqref="C58"/>
    </sheetView>
  </sheetViews>
  <sheetFormatPr defaultRowHeight="15" x14ac:dyDescent="0.25"/>
  <cols>
    <col min="1" max="1" width="70" customWidth="1"/>
    <col min="2" max="10" width="18.85546875" customWidth="1"/>
    <col min="11" max="11" width="18.7109375" customWidth="1"/>
  </cols>
  <sheetData>
    <row r="1" spans="1:11" x14ac:dyDescent="0.25">
      <c r="A1" s="26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8.75" x14ac:dyDescent="0.3">
      <c r="A2" s="10" t="s">
        <v>177</v>
      </c>
    </row>
    <row r="3" spans="1:11" ht="18.75" x14ac:dyDescent="0.3">
      <c r="A3" s="69" t="s">
        <v>302</v>
      </c>
      <c r="C3" s="11">
        <v>2025</v>
      </c>
      <c r="D3" s="11">
        <v>2026</v>
      </c>
      <c r="E3" s="11">
        <v>2027</v>
      </c>
      <c r="F3" s="11">
        <v>2028</v>
      </c>
      <c r="G3" s="11">
        <v>2029</v>
      </c>
      <c r="H3" s="11">
        <v>2030</v>
      </c>
      <c r="I3" s="11">
        <v>2031</v>
      </c>
      <c r="J3" s="11">
        <v>2032</v>
      </c>
      <c r="K3" s="11">
        <v>2033</v>
      </c>
    </row>
    <row r="4" spans="1:11" x14ac:dyDescent="0.25">
      <c r="A4" s="12">
        <v>2023</v>
      </c>
      <c r="B4" s="12" t="s">
        <v>61</v>
      </c>
      <c r="C4" s="12">
        <v>26</v>
      </c>
      <c r="D4" s="12">
        <v>27</v>
      </c>
      <c r="E4" s="12">
        <v>28</v>
      </c>
      <c r="F4" s="12">
        <v>29</v>
      </c>
      <c r="G4" s="12">
        <v>30</v>
      </c>
      <c r="H4" s="12">
        <v>31</v>
      </c>
      <c r="I4" s="12">
        <v>32</v>
      </c>
      <c r="J4" s="12">
        <v>33</v>
      </c>
      <c r="K4" s="12">
        <v>34</v>
      </c>
    </row>
    <row r="5" spans="1:11" x14ac:dyDescent="0.25">
      <c r="B5" s="14" t="s">
        <v>272</v>
      </c>
      <c r="C5" s="14" t="s">
        <v>275</v>
      </c>
      <c r="D5" s="14" t="s">
        <v>276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</row>
    <row r="6" spans="1:11" ht="47.25" customHeight="1" x14ac:dyDescent="0.25">
      <c r="B6" s="15" t="s">
        <v>61</v>
      </c>
      <c r="C6" s="15" t="s">
        <v>61</v>
      </c>
      <c r="D6" s="15" t="s">
        <v>61</v>
      </c>
      <c r="E6" s="15" t="s">
        <v>61</v>
      </c>
      <c r="F6" s="15" t="s">
        <v>61</v>
      </c>
      <c r="G6" s="15" t="s">
        <v>61</v>
      </c>
      <c r="H6" s="15" t="s">
        <v>61</v>
      </c>
      <c r="I6" s="15" t="s">
        <v>61</v>
      </c>
      <c r="J6" s="15" t="s">
        <v>61</v>
      </c>
      <c r="K6" s="15" t="s">
        <v>61</v>
      </c>
    </row>
    <row r="7" spans="1:11" x14ac:dyDescent="0.25">
      <c r="A7" s="27"/>
      <c r="B7" s="16" t="s">
        <v>188</v>
      </c>
      <c r="C7" s="16" t="s">
        <v>188</v>
      </c>
      <c r="D7" s="16" t="s">
        <v>188</v>
      </c>
      <c r="E7" s="16" t="s">
        <v>188</v>
      </c>
      <c r="F7" s="16" t="s">
        <v>188</v>
      </c>
      <c r="G7" s="16" t="s">
        <v>188</v>
      </c>
      <c r="H7" s="16" t="s">
        <v>188</v>
      </c>
      <c r="I7" s="16" t="s">
        <v>188</v>
      </c>
      <c r="J7" s="16" t="s">
        <v>188</v>
      </c>
      <c r="K7" s="16" t="s">
        <v>188</v>
      </c>
    </row>
    <row r="8" spans="1:11" x14ac:dyDescent="0.25">
      <c r="A8" s="26" t="s">
        <v>191</v>
      </c>
      <c r="B8" s="17"/>
    </row>
    <row r="9" spans="1:11" x14ac:dyDescent="0.25">
      <c r="A9" s="28" t="s">
        <v>251</v>
      </c>
      <c r="B9" s="18">
        <v>-16924.043000000001</v>
      </c>
      <c r="C9" s="18">
        <v>-17287.452684387888</v>
      </c>
      <c r="D9" s="18">
        <v>-17929.278624387884</v>
      </c>
      <c r="E9" s="18">
        <v>-18046.42838438788</v>
      </c>
      <c r="F9" s="18">
        <v>-17854.230494387892</v>
      </c>
      <c r="G9" s="18">
        <v>-19296.075724387876</v>
      </c>
      <c r="H9" s="18">
        <v>-19381.713469999999</v>
      </c>
      <c r="I9" s="18">
        <v>-19395.962160000003</v>
      </c>
      <c r="J9" s="18">
        <v>-19587.171009999995</v>
      </c>
      <c r="K9" s="18">
        <v>-19684.889030000002</v>
      </c>
    </row>
    <row r="10" spans="1:11" x14ac:dyDescent="0.25">
      <c r="A10" s="28" t="s">
        <v>252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x14ac:dyDescent="0.25">
      <c r="A11" s="28" t="s">
        <v>253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x14ac:dyDescent="0.25">
      <c r="A12" s="28" t="s">
        <v>254</v>
      </c>
      <c r="B12" s="18">
        <v>31714.293369999996</v>
      </c>
      <c r="C12" s="18">
        <v>32242.512909999998</v>
      </c>
      <c r="D12" s="18">
        <v>32892.577310000001</v>
      </c>
      <c r="E12" s="18">
        <v>33617.953540000002</v>
      </c>
      <c r="F12" s="18">
        <v>34325.710180000002</v>
      </c>
      <c r="G12" s="18">
        <v>35014.04305</v>
      </c>
      <c r="H12" s="18">
        <v>35681.166819999999</v>
      </c>
      <c r="I12" s="18">
        <v>36361.002770000006</v>
      </c>
      <c r="J12" s="18">
        <v>37053.793789999996</v>
      </c>
      <c r="K12" s="18">
        <v>37722.732609999992</v>
      </c>
    </row>
    <row r="13" spans="1:11" x14ac:dyDescent="0.25">
      <c r="A13" s="28" t="s">
        <v>255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x14ac:dyDescent="0.25">
      <c r="A14" s="28" t="s">
        <v>256</v>
      </c>
      <c r="B14" s="18">
        <v>8357.3735799999995</v>
      </c>
      <c r="C14" s="18">
        <v>8745.4716399999998</v>
      </c>
      <c r="D14" s="18">
        <v>8952.0039800000013</v>
      </c>
      <c r="E14" s="18">
        <v>9157.9000699999997</v>
      </c>
      <c r="F14" s="18">
        <v>9359.3738300000005</v>
      </c>
      <c r="G14" s="18">
        <v>9555.9207399999996</v>
      </c>
      <c r="H14" s="18">
        <v>9747.0391500000005</v>
      </c>
      <c r="I14" s="18">
        <v>9941.9799199999998</v>
      </c>
      <c r="J14" s="18">
        <v>10140.81949</v>
      </c>
      <c r="K14" s="18">
        <v>10333.4951</v>
      </c>
    </row>
    <row r="15" spans="1:11" x14ac:dyDescent="0.25">
      <c r="B15" s="18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5.75" thickBot="1" x14ac:dyDescent="0.3">
      <c r="A16" s="29" t="s">
        <v>200</v>
      </c>
      <c r="B16" s="20">
        <v>23147.623949999994</v>
      </c>
      <c r="C16" s="20">
        <v>23700.531865612109</v>
      </c>
      <c r="D16" s="20">
        <v>23915.302665612118</v>
      </c>
      <c r="E16" s="20">
        <v>24729.425225612122</v>
      </c>
      <c r="F16" s="20">
        <v>25830.853515612111</v>
      </c>
      <c r="G16" s="20">
        <v>25273.888065612126</v>
      </c>
      <c r="H16" s="20">
        <v>26046.4925</v>
      </c>
      <c r="I16" s="20">
        <v>26907.020530000002</v>
      </c>
      <c r="J16" s="20">
        <v>27607.44227</v>
      </c>
      <c r="K16" s="20">
        <v>28371.33867999999</v>
      </c>
    </row>
    <row r="18" spans="1:11" x14ac:dyDescent="0.25">
      <c r="A18" s="26" t="s">
        <v>204</v>
      </c>
      <c r="B18" s="17"/>
    </row>
    <row r="19" spans="1:11" x14ac:dyDescent="0.25">
      <c r="A19" s="28" t="s">
        <v>257</v>
      </c>
      <c r="B19" s="18">
        <v>14525.570750000001</v>
      </c>
      <c r="C19" s="18">
        <v>14796.61737</v>
      </c>
      <c r="D19" s="18">
        <v>15107.223620000002</v>
      </c>
      <c r="E19" s="18">
        <v>15440.691579999993</v>
      </c>
      <c r="F19" s="18">
        <v>15975.905059999996</v>
      </c>
      <c r="G19" s="18">
        <v>16211.469500000008</v>
      </c>
      <c r="H19" s="18">
        <v>16545.472609999997</v>
      </c>
      <c r="I19" s="18">
        <v>16886.186269999998</v>
      </c>
      <c r="J19" s="18">
        <v>17225.727300000002</v>
      </c>
      <c r="K19" s="18">
        <v>17508.549209999994</v>
      </c>
    </row>
    <row r="20" spans="1:11" x14ac:dyDescent="0.25">
      <c r="A20" s="28" t="s">
        <v>258</v>
      </c>
      <c r="B20" s="18">
        <v>820.56623999999999</v>
      </c>
      <c r="C20" s="18">
        <v>820.55978000000005</v>
      </c>
      <c r="D20" s="18">
        <v>820.49784</v>
      </c>
      <c r="E20" s="18">
        <v>820.59831000000008</v>
      </c>
      <c r="F20" s="18">
        <v>820.65989000000002</v>
      </c>
      <c r="G20" s="18">
        <v>820.73565000000008</v>
      </c>
      <c r="H20" s="18">
        <v>820.84153000000003</v>
      </c>
      <c r="I20" s="18">
        <v>820.93570999999997</v>
      </c>
      <c r="J20" s="18">
        <v>821.19346999999993</v>
      </c>
      <c r="K20" s="18">
        <v>821.21944999999994</v>
      </c>
    </row>
    <row r="21" spans="1:11" x14ac:dyDescent="0.25">
      <c r="A21" s="28" t="s">
        <v>259</v>
      </c>
      <c r="B21" s="18">
        <v>1.5</v>
      </c>
      <c r="C21" s="18">
        <v>1.53</v>
      </c>
      <c r="D21" s="18">
        <v>1.5651900000000001</v>
      </c>
      <c r="E21" s="18">
        <v>1.6011900000000001</v>
      </c>
      <c r="F21" s="18">
        <v>1.63642</v>
      </c>
      <c r="G21" s="18">
        <v>1.6707799999999999</v>
      </c>
      <c r="H21" s="18">
        <v>1.7041999999999999</v>
      </c>
      <c r="I21" s="18">
        <v>1.73828</v>
      </c>
      <c r="J21" s="18">
        <v>1.77305</v>
      </c>
      <c r="K21" s="18">
        <v>1.8067299999999999</v>
      </c>
    </row>
    <row r="22" spans="1:11" x14ac:dyDescent="0.25">
      <c r="A22" s="28" t="s">
        <v>285</v>
      </c>
      <c r="B22" s="18">
        <v>5641.8845599999995</v>
      </c>
      <c r="C22" s="18">
        <v>5837.74629</v>
      </c>
      <c r="D22" s="18">
        <v>5571.5729900000006</v>
      </c>
      <c r="E22" s="18">
        <v>5772.5129900000011</v>
      </c>
      <c r="F22" s="18">
        <v>6054.6152200000006</v>
      </c>
      <c r="G22" s="18">
        <v>6252.2489100000012</v>
      </c>
      <c r="H22" s="18">
        <v>6577.0838000000003</v>
      </c>
      <c r="I22" s="18">
        <v>7023.2746699999998</v>
      </c>
      <c r="J22" s="18">
        <v>7343.5446199999997</v>
      </c>
      <c r="K22" s="18">
        <v>7560.1803700000009</v>
      </c>
    </row>
    <row r="23" spans="1:11" x14ac:dyDescent="0.25"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5.75" thickBot="1" x14ac:dyDescent="0.3">
      <c r="A24" s="29" t="s">
        <v>208</v>
      </c>
      <c r="B24" s="20">
        <v>20989.521550000001</v>
      </c>
      <c r="C24" s="20">
        <v>21456.453440000001</v>
      </c>
      <c r="D24" s="20">
        <v>21500.859640000002</v>
      </c>
      <c r="E24" s="20">
        <v>22035.404069999993</v>
      </c>
      <c r="F24" s="20">
        <v>22852.816589999995</v>
      </c>
      <c r="G24" s="20">
        <v>23286.124840000011</v>
      </c>
      <c r="H24" s="20">
        <v>23945.102139999999</v>
      </c>
      <c r="I24" s="20">
        <v>24732.13493</v>
      </c>
      <c r="J24" s="20">
        <v>25392.238440000001</v>
      </c>
      <c r="K24" s="20">
        <v>25891.755759999996</v>
      </c>
    </row>
    <row r="25" spans="1:11" ht="6" customHeight="1" x14ac:dyDescent="0.25"/>
    <row r="26" spans="1:11" ht="15.75" thickBot="1" x14ac:dyDescent="0.3">
      <c r="A26" s="29" t="s">
        <v>209</v>
      </c>
      <c r="B26" s="20">
        <v>2158.1023999999925</v>
      </c>
      <c r="C26" s="20">
        <v>2244.0784256121078</v>
      </c>
      <c r="D26" s="20">
        <v>2414.4430256121159</v>
      </c>
      <c r="E26" s="20">
        <v>2694.0211556121285</v>
      </c>
      <c r="F26" s="20">
        <v>2978.0369256121157</v>
      </c>
      <c r="G26" s="20">
        <v>1987.7632256121142</v>
      </c>
      <c r="H26" s="20">
        <v>2101.3903600000012</v>
      </c>
      <c r="I26" s="20">
        <v>2174.8856000000014</v>
      </c>
      <c r="J26" s="20">
        <v>2215.2038299999986</v>
      </c>
      <c r="K26" s="20">
        <v>2479.5829199999935</v>
      </c>
    </row>
    <row r="27" spans="1:11" x14ac:dyDescent="0.25">
      <c r="A27" s="26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26" t="s">
        <v>260</v>
      </c>
      <c r="B28" s="17"/>
    </row>
    <row r="29" spans="1:11" x14ac:dyDescent="0.25">
      <c r="A29" t="s">
        <v>261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x14ac:dyDescent="0.25">
      <c r="A30" t="s">
        <v>262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</row>
    <row r="31" spans="1:11" x14ac:dyDescent="0.25">
      <c r="A31" t="s">
        <v>219</v>
      </c>
      <c r="B31" s="18">
        <v>3072.1807643878815</v>
      </c>
      <c r="C31" s="18">
        <v>-542.29931561211833</v>
      </c>
      <c r="D31" s="18">
        <v>-23.490415612118113</v>
      </c>
      <c r="E31" s="18">
        <v>-688.71013561211839</v>
      </c>
      <c r="F31" s="18">
        <v>-1992.1318156121185</v>
      </c>
      <c r="G31" s="18">
        <v>-751.18196561211835</v>
      </c>
      <c r="H31" s="18">
        <v>-1019.36356</v>
      </c>
      <c r="I31" s="18">
        <v>-99.303239999999732</v>
      </c>
      <c r="J31" s="18">
        <v>303.93134999999961</v>
      </c>
      <c r="K31" s="18">
        <v>-322.00809000000027</v>
      </c>
    </row>
    <row r="32" spans="1:11" x14ac:dyDescent="0.25">
      <c r="A32" t="s">
        <v>263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x14ac:dyDescent="0.25">
      <c r="A33" t="s">
        <v>264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B34" s="18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29" t="s">
        <v>222</v>
      </c>
      <c r="B35" s="20">
        <v>3072.1807643878815</v>
      </c>
      <c r="C35" s="20">
        <v>-542.29931561211833</v>
      </c>
      <c r="D35" s="20">
        <v>-23.490415612118113</v>
      </c>
      <c r="E35" s="20">
        <v>-688.71013561211839</v>
      </c>
      <c r="F35" s="20">
        <v>-1992.1318156121185</v>
      </c>
      <c r="G35" s="20">
        <v>-751.18196561211835</v>
      </c>
      <c r="H35" s="20">
        <v>-1019.36356</v>
      </c>
      <c r="I35" s="20">
        <v>-99.303239999999732</v>
      </c>
      <c r="J35" s="20">
        <v>303.93134999999961</v>
      </c>
      <c r="K35" s="20">
        <v>-322.00809000000027</v>
      </c>
    </row>
    <row r="37" spans="1:11" x14ac:dyDescent="0.25">
      <c r="A37" s="26" t="s">
        <v>223</v>
      </c>
      <c r="B37" s="17"/>
    </row>
    <row r="38" spans="1:11" x14ac:dyDescent="0.25">
      <c r="A38" t="s">
        <v>229</v>
      </c>
      <c r="B38" s="17"/>
    </row>
    <row r="39" spans="1:11" x14ac:dyDescent="0.25">
      <c r="A39" t="s">
        <v>303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</row>
    <row r="40" spans="1:11" x14ac:dyDescent="0.25">
      <c r="A40" t="s">
        <v>304</v>
      </c>
      <c r="B40" s="18">
        <v>4714.2830899999999</v>
      </c>
      <c r="C40" s="18">
        <v>915.45703000000003</v>
      </c>
      <c r="D40" s="18">
        <v>940.43469000000005</v>
      </c>
      <c r="E40" s="18">
        <v>962.07849999999996</v>
      </c>
      <c r="F40" s="18">
        <v>197.80739</v>
      </c>
      <c r="G40" s="18">
        <v>202.03412</v>
      </c>
      <c r="H40" s="18">
        <v>206.17919000000001</v>
      </c>
      <c r="I40" s="18">
        <v>210.40976000000001</v>
      </c>
      <c r="J40" s="18">
        <v>214.72756999999999</v>
      </c>
      <c r="K40" s="18">
        <v>218.95173</v>
      </c>
    </row>
    <row r="41" spans="1:11" x14ac:dyDescent="0.25">
      <c r="A41" t="s">
        <v>305</v>
      </c>
      <c r="B41" s="18">
        <v>516</v>
      </c>
      <c r="C41" s="18">
        <v>786.32207999999991</v>
      </c>
      <c r="D41" s="18">
        <v>1450.51792</v>
      </c>
      <c r="E41" s="18">
        <v>1043.23252</v>
      </c>
      <c r="F41" s="18">
        <v>788.09771999999998</v>
      </c>
      <c r="G41" s="18">
        <v>1034.5471400000001</v>
      </c>
      <c r="H41" s="18">
        <v>875.84761000000003</v>
      </c>
      <c r="I41" s="18">
        <v>1865.1726000000001</v>
      </c>
      <c r="J41" s="18">
        <v>2304.4076099999997</v>
      </c>
      <c r="K41" s="18">
        <v>1938.6231</v>
      </c>
    </row>
    <row r="42" spans="1:11" x14ac:dyDescent="0.25">
      <c r="A42" t="s">
        <v>224</v>
      </c>
      <c r="B42" s="18">
        <v>7.4387874519743491E-5</v>
      </c>
      <c r="C42" s="18">
        <v>-1.0459189070388675E-11</v>
      </c>
      <c r="D42" s="18">
        <v>-2.5011104298755527E-12</v>
      </c>
      <c r="E42" s="18">
        <v>1.0004441719502211E-11</v>
      </c>
      <c r="F42" s="18">
        <v>-2.7284841053187847E-12</v>
      </c>
      <c r="G42" s="18">
        <v>-4.3200998334214091E-12</v>
      </c>
      <c r="H42" s="18">
        <v>1.1368683772161603E-12</v>
      </c>
      <c r="I42" s="18">
        <v>1.5916157281026244E-12</v>
      </c>
      <c r="J42" s="18">
        <v>-1.3642420526593924E-12</v>
      </c>
      <c r="K42" s="18">
        <v>-6.8212102632969618E-12</v>
      </c>
    </row>
    <row r="43" spans="1:11" x14ac:dyDescent="0.25">
      <c r="A43" t="s">
        <v>225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x14ac:dyDescent="0.25"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15.75" thickBot="1" x14ac:dyDescent="0.3">
      <c r="A45" s="29" t="s">
        <v>226</v>
      </c>
      <c r="B45" s="20">
        <v>5230.2831643878744</v>
      </c>
      <c r="C45" s="20">
        <v>1701.7791099999895</v>
      </c>
      <c r="D45" s="20">
        <v>2390.9526099999975</v>
      </c>
      <c r="E45" s="20">
        <v>2005.3110200000101</v>
      </c>
      <c r="F45" s="20">
        <v>985.90510999999719</v>
      </c>
      <c r="G45" s="20">
        <v>1236.5812599999958</v>
      </c>
      <c r="H45" s="20">
        <v>1082.0268000000012</v>
      </c>
      <c r="I45" s="20">
        <v>2075.5823600000022</v>
      </c>
      <c r="J45" s="20">
        <v>2519.1351799999984</v>
      </c>
      <c r="K45" s="20">
        <v>2157.5748299999932</v>
      </c>
    </row>
    <row r="46" spans="1:11" ht="6" customHeight="1" x14ac:dyDescent="0.25"/>
    <row r="47" spans="1:11" ht="15.75" thickBot="1" x14ac:dyDescent="0.3">
      <c r="A47" s="29" t="s">
        <v>265</v>
      </c>
      <c r="B47" s="20">
        <v>-2158.1023999999929</v>
      </c>
      <c r="C47" s="20">
        <v>-2244.0784256121078</v>
      </c>
      <c r="D47" s="20">
        <v>-2414.4430256121159</v>
      </c>
      <c r="E47" s="20">
        <v>-2694.0211556121285</v>
      </c>
      <c r="F47" s="20">
        <v>-2978.0369256121157</v>
      </c>
      <c r="G47" s="20">
        <v>-1987.7632256121142</v>
      </c>
      <c r="H47" s="20">
        <v>-2101.3903600000012</v>
      </c>
      <c r="I47" s="20">
        <v>-2174.8856000000019</v>
      </c>
      <c r="J47" s="20">
        <v>-2215.2038299999986</v>
      </c>
      <c r="K47" s="20">
        <v>-2479.5829199999935</v>
      </c>
    </row>
    <row r="48" spans="1:11" ht="6" customHeight="1" x14ac:dyDescent="0.25"/>
    <row r="49" spans="1:11" ht="15.75" thickBot="1" x14ac:dyDescent="0.3">
      <c r="A49" s="29" t="s">
        <v>266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</row>
    <row r="51" spans="1:11" ht="42" customHeight="1" x14ac:dyDescent="0.25">
      <c r="A51" s="30" t="s">
        <v>267</v>
      </c>
      <c r="B51" s="19">
        <v>1216.14158</v>
      </c>
      <c r="C51" s="19">
        <v>1302.1176799999998</v>
      </c>
      <c r="D51" s="19">
        <v>1472.4822799999999</v>
      </c>
      <c r="E51" s="19">
        <v>1752.06041</v>
      </c>
      <c r="F51" s="19">
        <v>2036.07618</v>
      </c>
      <c r="G51" s="19">
        <v>1045.8024800000001</v>
      </c>
      <c r="H51" s="19">
        <v>1207.2151600000002</v>
      </c>
      <c r="I51" s="19">
        <v>1280.7104000000002</v>
      </c>
      <c r="J51" s="19">
        <v>1372.0418300000001</v>
      </c>
      <c r="K51" s="19">
        <v>1636.4209200000003</v>
      </c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5B51-F1FC-4919-986A-87DB411AC25F}">
  <sheetPr>
    <pageSetUpPr fitToPage="1"/>
  </sheetPr>
  <dimension ref="A1:L52"/>
  <sheetViews>
    <sheetView showGridLines="0" zoomScale="60" zoomScaleNormal="60" workbookViewId="0">
      <selection activeCell="K58" sqref="K58"/>
    </sheetView>
  </sheetViews>
  <sheetFormatPr defaultRowHeight="15" x14ac:dyDescent="0.25"/>
  <cols>
    <col min="1" max="1" width="70" customWidth="1"/>
    <col min="2" max="10" width="18.85546875" style="71" customWidth="1"/>
    <col min="11" max="11" width="18.7109375" style="71" customWidth="1"/>
  </cols>
  <sheetData>
    <row r="1" spans="1:11" x14ac:dyDescent="0.25">
      <c r="A1" s="26"/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3">
      <c r="A2" s="10" t="s">
        <v>177</v>
      </c>
    </row>
    <row r="3" spans="1:11" ht="18.75" x14ac:dyDescent="0.3">
      <c r="A3" s="55" t="s">
        <v>286</v>
      </c>
      <c r="C3" s="75">
        <v>2025</v>
      </c>
      <c r="D3" s="75">
        <v>2026</v>
      </c>
      <c r="E3" s="75">
        <v>2027</v>
      </c>
      <c r="F3" s="75">
        <v>2028</v>
      </c>
      <c r="G3" s="75">
        <v>2029</v>
      </c>
      <c r="H3" s="75">
        <v>2030</v>
      </c>
      <c r="I3" s="75">
        <v>2031</v>
      </c>
      <c r="J3" s="75">
        <v>2032</v>
      </c>
      <c r="K3" s="75">
        <v>2033</v>
      </c>
    </row>
    <row r="4" spans="1:11" x14ac:dyDescent="0.25">
      <c r="A4" s="12">
        <v>2023</v>
      </c>
      <c r="B4" s="76" t="s">
        <v>61</v>
      </c>
      <c r="C4" s="76">
        <v>26</v>
      </c>
      <c r="D4" s="76">
        <v>27</v>
      </c>
      <c r="E4" s="76">
        <v>28</v>
      </c>
      <c r="F4" s="76">
        <v>29</v>
      </c>
      <c r="G4" s="76">
        <v>30</v>
      </c>
      <c r="H4" s="76">
        <v>31</v>
      </c>
      <c r="I4" s="76">
        <v>32</v>
      </c>
      <c r="J4" s="76">
        <v>33</v>
      </c>
      <c r="K4" s="76">
        <v>34</v>
      </c>
    </row>
    <row r="5" spans="1:11" x14ac:dyDescent="0.25">
      <c r="B5" s="77" t="s">
        <v>272</v>
      </c>
      <c r="C5" s="77" t="s">
        <v>275</v>
      </c>
      <c r="D5" s="77" t="s">
        <v>276</v>
      </c>
      <c r="E5" s="77" t="s">
        <v>277</v>
      </c>
      <c r="F5" s="77" t="s">
        <v>278</v>
      </c>
      <c r="G5" s="77" t="s">
        <v>279</v>
      </c>
      <c r="H5" s="77" t="s">
        <v>280</v>
      </c>
      <c r="I5" s="77" t="s">
        <v>281</v>
      </c>
      <c r="J5" s="77" t="s">
        <v>282</v>
      </c>
      <c r="K5" s="77" t="s">
        <v>283</v>
      </c>
    </row>
    <row r="6" spans="1:11" ht="47.25" customHeight="1" x14ac:dyDescent="0.25">
      <c r="B6" s="78" t="s">
        <v>61</v>
      </c>
      <c r="C6" s="78" t="s">
        <v>61</v>
      </c>
      <c r="D6" s="78" t="s">
        <v>61</v>
      </c>
      <c r="E6" s="78" t="s">
        <v>61</v>
      </c>
      <c r="F6" s="78" t="s">
        <v>61</v>
      </c>
      <c r="G6" s="78" t="s">
        <v>61</v>
      </c>
      <c r="H6" s="78" t="s">
        <v>61</v>
      </c>
      <c r="I6" s="78" t="s">
        <v>61</v>
      </c>
      <c r="J6" s="78" t="s">
        <v>61</v>
      </c>
      <c r="K6" s="78" t="s">
        <v>61</v>
      </c>
    </row>
    <row r="7" spans="1:11" x14ac:dyDescent="0.25">
      <c r="A7" s="27"/>
      <c r="B7" s="80" t="s">
        <v>188</v>
      </c>
      <c r="C7" s="80" t="s">
        <v>188</v>
      </c>
      <c r="D7" s="80" t="s">
        <v>188</v>
      </c>
      <c r="E7" s="80" t="s">
        <v>188</v>
      </c>
      <c r="F7" s="80" t="s">
        <v>188</v>
      </c>
      <c r="G7" s="80" t="s">
        <v>188</v>
      </c>
      <c r="H7" s="80" t="s">
        <v>188</v>
      </c>
      <c r="I7" s="80" t="s">
        <v>188</v>
      </c>
      <c r="J7" s="80" t="s">
        <v>188</v>
      </c>
      <c r="K7" s="80" t="s">
        <v>188</v>
      </c>
    </row>
    <row r="8" spans="1:11" x14ac:dyDescent="0.25">
      <c r="A8" s="26" t="s">
        <v>191</v>
      </c>
      <c r="B8" s="81"/>
    </row>
    <row r="9" spans="1:11" x14ac:dyDescent="0.25">
      <c r="A9" s="28" t="s">
        <v>251</v>
      </c>
      <c r="B9" s="70">
        <v>2289.973</v>
      </c>
      <c r="C9" s="70">
        <v>-900.10257068644091</v>
      </c>
      <c r="D9" s="70">
        <v>-5169.394169686364</v>
      </c>
      <c r="E9" s="70">
        <v>-7822.8549060499035</v>
      </c>
      <c r="F9" s="70">
        <v>-10399.889636050102</v>
      </c>
      <c r="G9" s="70">
        <v>-14331.535536049936</v>
      </c>
      <c r="H9" s="70">
        <v>-16254.598947291479</v>
      </c>
      <c r="I9" s="70">
        <v>-17160.07204729164</v>
      </c>
      <c r="J9" s="70">
        <v>-17605.86141729162</v>
      </c>
      <c r="K9" s="70">
        <v>-19399.65007729155</v>
      </c>
    </row>
    <row r="10" spans="1:11" x14ac:dyDescent="0.25">
      <c r="A10" s="28" t="s">
        <v>252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</row>
    <row r="11" spans="1:11" x14ac:dyDescent="0.25">
      <c r="A11" s="28" t="s">
        <v>253</v>
      </c>
      <c r="B11" s="70">
        <v>0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</row>
    <row r="12" spans="1:11" x14ac:dyDescent="0.25">
      <c r="A12" s="28" t="s">
        <v>254</v>
      </c>
      <c r="B12" s="70">
        <v>25182.590640000002</v>
      </c>
      <c r="C12" s="70">
        <v>27646.722259999999</v>
      </c>
      <c r="D12" s="70">
        <v>30002.435269999998</v>
      </c>
      <c r="E12" s="70">
        <v>30645.800199999998</v>
      </c>
      <c r="F12" s="70">
        <v>31272.323099999991</v>
      </c>
      <c r="G12" s="70">
        <v>31228.792910000007</v>
      </c>
      <c r="H12" s="70">
        <v>31822.139950000008</v>
      </c>
      <c r="I12" s="70">
        <v>32426.760509999996</v>
      </c>
      <c r="J12" s="70">
        <v>33025.1561</v>
      </c>
      <c r="K12" s="70">
        <v>33619.609069999999</v>
      </c>
    </row>
    <row r="13" spans="1:11" x14ac:dyDescent="0.25">
      <c r="A13" s="28" t="s">
        <v>255</v>
      </c>
      <c r="B13" s="70">
        <v>10500</v>
      </c>
      <c r="C13" s="70">
        <v>15110.8</v>
      </c>
      <c r="D13" s="70">
        <v>19930.124199999998</v>
      </c>
      <c r="E13" s="70">
        <v>23614.03023</v>
      </c>
      <c r="F13" s="70">
        <v>26911.684679999998</v>
      </c>
      <c r="G13" s="70">
        <v>31226.68232</v>
      </c>
      <c r="H13" s="70">
        <v>33061.194410000004</v>
      </c>
      <c r="I13" s="70">
        <v>33804.337850000004</v>
      </c>
      <c r="J13" s="70">
        <v>34605.948989999997</v>
      </c>
      <c r="K13" s="70">
        <v>35943.800149999995</v>
      </c>
    </row>
    <row r="14" spans="1:11" x14ac:dyDescent="0.25">
      <c r="A14" s="28" t="s">
        <v>256</v>
      </c>
      <c r="B14" s="70">
        <v>1100</v>
      </c>
      <c r="C14" s="70">
        <v>1123.0999999999999</v>
      </c>
      <c r="D14" s="70">
        <v>1147.8081999999999</v>
      </c>
      <c r="E14" s="70">
        <v>1171.9121699999998</v>
      </c>
      <c r="F14" s="70">
        <v>1195.35042</v>
      </c>
      <c r="G14" s="70">
        <v>1218.0620800000002</v>
      </c>
      <c r="H14" s="70">
        <v>1241.20525</v>
      </c>
      <c r="I14" s="70">
        <v>1264.7881499999999</v>
      </c>
      <c r="J14" s="70">
        <v>1287.5543300000002</v>
      </c>
      <c r="K14" s="70">
        <v>1310.7303200000001</v>
      </c>
    </row>
    <row r="15" spans="1:11" x14ac:dyDescent="0.25">
      <c r="B15" s="70"/>
      <c r="C15" s="83"/>
      <c r="D15" s="83"/>
      <c r="E15" s="83"/>
      <c r="F15" s="83"/>
      <c r="G15" s="83"/>
      <c r="H15" s="83"/>
      <c r="I15" s="83"/>
      <c r="J15" s="83"/>
      <c r="K15" s="83"/>
    </row>
    <row r="16" spans="1:11" ht="15.75" thickBot="1" x14ac:dyDescent="0.3">
      <c r="A16" s="29" t="s">
        <v>200</v>
      </c>
      <c r="B16" s="85">
        <v>39072.56364</v>
      </c>
      <c r="C16" s="85">
        <v>42980.519689313551</v>
      </c>
      <c r="D16" s="85">
        <v>45910.97350031363</v>
      </c>
      <c r="E16" s="85">
        <v>47608.887693950099</v>
      </c>
      <c r="F16" s="85">
        <v>48979.468563949893</v>
      </c>
      <c r="G16" s="85">
        <v>49342.001773950076</v>
      </c>
      <c r="H16" s="85">
        <v>49869.940662708534</v>
      </c>
      <c r="I16" s="85">
        <v>50335.81446270836</v>
      </c>
      <c r="J16" s="85">
        <v>51312.798002708376</v>
      </c>
      <c r="K16" s="85">
        <v>51474.489462708443</v>
      </c>
    </row>
    <row r="18" spans="1:12" x14ac:dyDescent="0.25">
      <c r="A18" s="26" t="s">
        <v>204</v>
      </c>
      <c r="B18" s="81"/>
    </row>
    <row r="19" spans="1:12" x14ac:dyDescent="0.25">
      <c r="A19" s="28" t="s">
        <v>257</v>
      </c>
      <c r="B19" s="70">
        <v>136801.94392999986</v>
      </c>
      <c r="C19" s="70">
        <v>144062.48294999948</v>
      </c>
      <c r="D19" s="70">
        <v>144358.15196999989</v>
      </c>
      <c r="E19" s="70">
        <v>146975.89789000014</v>
      </c>
      <c r="F19" s="70">
        <v>149446.3473100001</v>
      </c>
      <c r="G19" s="70">
        <v>152614.06573000009</v>
      </c>
      <c r="H19" s="70">
        <v>155670.11846000032</v>
      </c>
      <c r="I19" s="70">
        <v>158267.87735999995</v>
      </c>
      <c r="J19" s="70">
        <v>161693.77683000002</v>
      </c>
      <c r="K19" s="70">
        <v>164487.57131000047</v>
      </c>
    </row>
    <row r="20" spans="1:12" x14ac:dyDescent="0.25">
      <c r="A20" s="28" t="s">
        <v>258</v>
      </c>
      <c r="B20" s="70">
        <v>5124.94067</v>
      </c>
      <c r="C20" s="70">
        <v>5109.0227299999997</v>
      </c>
      <c r="D20" s="70">
        <v>4776.0781099999995</v>
      </c>
      <c r="E20" s="70">
        <v>5420.2810000000009</v>
      </c>
      <c r="F20" s="70">
        <v>5823.46659</v>
      </c>
      <c r="G20" s="70">
        <v>6307.1477800000011</v>
      </c>
      <c r="H20" s="70">
        <v>6984.0801900000015</v>
      </c>
      <c r="I20" s="70">
        <v>7546.0964699999986</v>
      </c>
      <c r="J20" s="70">
        <v>9110.0441999999985</v>
      </c>
      <c r="K20" s="70">
        <v>9285.5443700000033</v>
      </c>
    </row>
    <row r="21" spans="1:12" x14ac:dyDescent="0.25">
      <c r="A21" s="28" t="s">
        <v>259</v>
      </c>
      <c r="B21" s="70">
        <v>6344.9999600000001</v>
      </c>
      <c r="C21" s="70">
        <v>5269.9999600000001</v>
      </c>
      <c r="D21" s="70">
        <v>5269.9999600000001</v>
      </c>
      <c r="E21" s="70">
        <v>4019.9999600000001</v>
      </c>
      <c r="F21" s="70">
        <v>1019.99996</v>
      </c>
      <c r="G21" s="70">
        <v>19.999959999999998</v>
      </c>
      <c r="H21" s="70">
        <v>19.999959999999998</v>
      </c>
      <c r="I21" s="70">
        <v>19.999959999999998</v>
      </c>
      <c r="J21" s="70">
        <v>19.999959999999998</v>
      </c>
      <c r="K21" s="70">
        <v>19.999959999999998</v>
      </c>
    </row>
    <row r="22" spans="1:12" x14ac:dyDescent="0.25">
      <c r="A22" s="28" t="s">
        <v>284</v>
      </c>
      <c r="B22" s="70">
        <v>-122808.48226</v>
      </c>
      <c r="C22" s="70">
        <v>-128487.50232</v>
      </c>
      <c r="D22" s="70">
        <v>-130395.67435</v>
      </c>
      <c r="E22" s="70">
        <v>-135335.95402</v>
      </c>
      <c r="F22" s="70">
        <v>-141986.31464999999</v>
      </c>
      <c r="G22" s="70">
        <v>-147520.45790000001</v>
      </c>
      <c r="H22" s="70">
        <v>-154584.22706</v>
      </c>
      <c r="I22" s="70">
        <v>-161168.30447</v>
      </c>
      <c r="J22" s="70">
        <v>-167922.17686000001</v>
      </c>
      <c r="K22" s="70">
        <v>-173226.10962</v>
      </c>
      <c r="L22" s="18"/>
    </row>
    <row r="23" spans="1:12" x14ac:dyDescent="0.25">
      <c r="B23" s="70"/>
      <c r="C23" s="83"/>
      <c r="D23" s="83"/>
      <c r="E23" s="83"/>
      <c r="F23" s="83"/>
      <c r="G23" s="83"/>
      <c r="H23" s="83"/>
      <c r="I23" s="83"/>
      <c r="J23" s="83"/>
      <c r="K23" s="83"/>
    </row>
    <row r="24" spans="1:12" ht="15.75" thickBot="1" x14ac:dyDescent="0.3">
      <c r="A24" s="29" t="s">
        <v>208</v>
      </c>
      <c r="B24" s="85">
        <v>25463.402299999856</v>
      </c>
      <c r="C24" s="85">
        <v>25954.003319999465</v>
      </c>
      <c r="D24" s="85">
        <v>24008.555689999877</v>
      </c>
      <c r="E24" s="85">
        <v>21080.224830000108</v>
      </c>
      <c r="F24" s="85">
        <v>14303.499210000096</v>
      </c>
      <c r="G24" s="85">
        <v>11420.755570000067</v>
      </c>
      <c r="H24" s="85">
        <v>8089.9715500003076</v>
      </c>
      <c r="I24" s="85">
        <v>4665.6693199999281</v>
      </c>
      <c r="J24" s="85">
        <v>2901.6441300000006</v>
      </c>
      <c r="K24" s="85">
        <v>567.00602000043727</v>
      </c>
    </row>
    <row r="25" spans="1:12" ht="6" customHeight="1" x14ac:dyDescent="0.25"/>
    <row r="26" spans="1:12" ht="15.75" thickBot="1" x14ac:dyDescent="0.3">
      <c r="A26" s="29" t="s">
        <v>209</v>
      </c>
      <c r="B26" s="85">
        <v>13609.161340000144</v>
      </c>
      <c r="C26" s="85">
        <v>17026.516369314086</v>
      </c>
      <c r="D26" s="85">
        <v>21902.417810313753</v>
      </c>
      <c r="E26" s="85">
        <v>26528.66286394999</v>
      </c>
      <c r="F26" s="85">
        <v>34675.969353949797</v>
      </c>
      <c r="G26" s="85">
        <v>37921.24620395001</v>
      </c>
      <c r="H26" s="85">
        <v>41779.969112708226</v>
      </c>
      <c r="I26" s="85">
        <v>45670.145142708432</v>
      </c>
      <c r="J26" s="85">
        <v>48411.153872708375</v>
      </c>
      <c r="K26" s="85">
        <v>50907.483442708006</v>
      </c>
    </row>
    <row r="27" spans="1:12" x14ac:dyDescent="0.25">
      <c r="A27" s="26"/>
      <c r="B27" s="73"/>
      <c r="C27" s="73"/>
      <c r="D27" s="73"/>
      <c r="E27" s="73"/>
      <c r="F27" s="73"/>
      <c r="G27" s="73"/>
      <c r="H27" s="73"/>
      <c r="I27" s="73"/>
      <c r="J27" s="73"/>
      <c r="K27" s="73"/>
    </row>
    <row r="28" spans="1:12" x14ac:dyDescent="0.25">
      <c r="A28" s="26" t="s">
        <v>260</v>
      </c>
      <c r="B28" s="81"/>
    </row>
    <row r="29" spans="1:12" x14ac:dyDescent="0.25">
      <c r="A29" t="s">
        <v>261</v>
      </c>
      <c r="B29" s="70">
        <v>0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-0.99019999999291031</v>
      </c>
      <c r="I29" s="70">
        <v>-0.22776999999769032</v>
      </c>
      <c r="J29" s="70">
        <v>0</v>
      </c>
      <c r="K29" s="70">
        <v>0</v>
      </c>
    </row>
    <row r="30" spans="1:12" x14ac:dyDescent="0.25">
      <c r="A30" t="s">
        <v>262</v>
      </c>
      <c r="B30" s="70">
        <v>0</v>
      </c>
      <c r="C30" s="70">
        <v>0</v>
      </c>
      <c r="D30" s="70">
        <v>0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</row>
    <row r="31" spans="1:12" x14ac:dyDescent="0.25">
      <c r="A31" t="s">
        <v>219</v>
      </c>
      <c r="B31" s="70">
        <v>135102.99153117754</v>
      </c>
      <c r="C31" s="70">
        <v>52300.353920685913</v>
      </c>
      <c r="D31" s="70">
        <v>15584.537419686247</v>
      </c>
      <c r="E31" s="70">
        <v>-3117.369633949992</v>
      </c>
      <c r="F31" s="70">
        <v>3638.1051660502171</v>
      </c>
      <c r="G31" s="70">
        <v>2024.6344260499955</v>
      </c>
      <c r="H31" s="70">
        <v>-5365.8710227082311</v>
      </c>
      <c r="I31" s="70">
        <v>-1237.6896727084459</v>
      </c>
      <c r="J31" s="70">
        <v>-2706.9339327083767</v>
      </c>
      <c r="K31" s="70">
        <v>-36041.87842270801</v>
      </c>
    </row>
    <row r="32" spans="1:12" x14ac:dyDescent="0.25">
      <c r="A32" t="s">
        <v>263</v>
      </c>
      <c r="B32" s="70">
        <v>23410</v>
      </c>
      <c r="C32" s="70">
        <v>34620</v>
      </c>
      <c r="D32" s="70">
        <v>15700</v>
      </c>
      <c r="E32" s="70">
        <v>2000</v>
      </c>
      <c r="F32" s="70">
        <v>9990</v>
      </c>
      <c r="G32" s="70">
        <v>2000</v>
      </c>
      <c r="H32" s="70">
        <v>2000</v>
      </c>
      <c r="I32" s="70">
        <v>2000</v>
      </c>
      <c r="J32" s="70">
        <v>2000</v>
      </c>
      <c r="K32" s="70">
        <v>34000</v>
      </c>
    </row>
    <row r="33" spans="1:11" x14ac:dyDescent="0.25">
      <c r="A33" t="s">
        <v>264</v>
      </c>
      <c r="B33" s="70">
        <v>0</v>
      </c>
      <c r="C33" s="70">
        <v>0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</row>
    <row r="34" spans="1:11" x14ac:dyDescent="0.25">
      <c r="B34" s="70"/>
      <c r="C34" s="83"/>
      <c r="D34" s="83"/>
      <c r="E34" s="83"/>
      <c r="F34" s="83"/>
      <c r="G34" s="83"/>
      <c r="H34" s="83"/>
      <c r="I34" s="83"/>
      <c r="J34" s="83"/>
      <c r="K34" s="83"/>
    </row>
    <row r="35" spans="1:11" ht="15.75" thickBot="1" x14ac:dyDescent="0.3">
      <c r="A35" s="29" t="s">
        <v>222</v>
      </c>
      <c r="B35" s="85">
        <v>158512.99153117754</v>
      </c>
      <c r="C35" s="85">
        <v>86920.353920685913</v>
      </c>
      <c r="D35" s="85">
        <v>31284.537419686247</v>
      </c>
      <c r="E35" s="85">
        <v>-1117.369633949992</v>
      </c>
      <c r="F35" s="85">
        <v>13628.105166050216</v>
      </c>
      <c r="G35" s="85">
        <v>4024.6344260499955</v>
      </c>
      <c r="H35" s="85">
        <v>-3366.861222708224</v>
      </c>
      <c r="I35" s="85">
        <v>762.08255729155644</v>
      </c>
      <c r="J35" s="85">
        <v>-706.93393270837669</v>
      </c>
      <c r="K35" s="85">
        <v>-2041.8784227080105</v>
      </c>
    </row>
    <row r="37" spans="1:11" x14ac:dyDescent="0.25">
      <c r="A37" s="26" t="s">
        <v>223</v>
      </c>
      <c r="B37" s="81"/>
    </row>
    <row r="38" spans="1:11" x14ac:dyDescent="0.25">
      <c r="A38" t="s">
        <v>229</v>
      </c>
      <c r="B38" s="81"/>
    </row>
    <row r="39" spans="1:11" x14ac:dyDescent="0.25">
      <c r="A39" t="s">
        <v>303</v>
      </c>
      <c r="B39" s="70">
        <v>0</v>
      </c>
      <c r="C39" s="70">
        <v>0</v>
      </c>
      <c r="D39" s="70">
        <v>0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</row>
    <row r="40" spans="1:11" x14ac:dyDescent="0.25">
      <c r="A40" t="s">
        <v>304</v>
      </c>
      <c r="B40" s="70">
        <v>93811.91648</v>
      </c>
      <c r="C40" s="70">
        <v>51697.448420000001</v>
      </c>
      <c r="D40" s="70">
        <v>6981.5874600000006</v>
      </c>
      <c r="E40" s="70">
        <v>763.50003000000004</v>
      </c>
      <c r="F40" s="70">
        <v>779.17286000000001</v>
      </c>
      <c r="G40" s="70">
        <v>794.46844999999996</v>
      </c>
      <c r="H40" s="70">
        <v>810.0169800000001</v>
      </c>
      <c r="I40" s="70">
        <v>774.70192999999995</v>
      </c>
      <c r="J40" s="70">
        <v>789.15545999999995</v>
      </c>
      <c r="K40" s="70">
        <v>803.88138000000015</v>
      </c>
    </row>
    <row r="41" spans="1:11" x14ac:dyDescent="0.25">
      <c r="A41" t="s">
        <v>305</v>
      </c>
      <c r="B41" s="70">
        <v>78310.153709999999</v>
      </c>
      <c r="C41" s="70">
        <v>52249.421870000006</v>
      </c>
      <c r="D41" s="70">
        <v>46205.367769999997</v>
      </c>
      <c r="E41" s="70">
        <v>24647.7932</v>
      </c>
      <c r="F41" s="70">
        <v>47524.90166000001</v>
      </c>
      <c r="G41" s="70">
        <v>41151.412180000007</v>
      </c>
      <c r="H41" s="70">
        <v>37603.090909999999</v>
      </c>
      <c r="I41" s="70">
        <v>45657.525769999986</v>
      </c>
      <c r="J41" s="70">
        <v>46915.064479999994</v>
      </c>
      <c r="K41" s="70">
        <v>48061.723639999997</v>
      </c>
    </row>
    <row r="42" spans="1:11" x14ac:dyDescent="0.25">
      <c r="A42" t="s">
        <v>224</v>
      </c>
      <c r="B42" s="70">
        <v>8.2681177678750828E-2</v>
      </c>
      <c r="C42" s="70">
        <v>-1.4551915228366852E-11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</row>
    <row r="43" spans="1:11" x14ac:dyDescent="0.25">
      <c r="A43" t="s">
        <v>225</v>
      </c>
      <c r="B43" s="70">
        <v>0</v>
      </c>
      <c r="C43" s="70">
        <v>0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</row>
    <row r="44" spans="1:11" x14ac:dyDescent="0.25">
      <c r="B44" s="70"/>
      <c r="C44" s="83"/>
      <c r="D44" s="83"/>
      <c r="E44" s="83"/>
      <c r="F44" s="83"/>
      <c r="G44" s="83"/>
      <c r="H44" s="83"/>
      <c r="I44" s="83"/>
      <c r="J44" s="83"/>
      <c r="K44" s="83"/>
    </row>
    <row r="45" spans="1:11" ht="15.75" thickBot="1" x14ac:dyDescent="0.3">
      <c r="A45" s="29" t="s">
        <v>226</v>
      </c>
      <c r="B45" s="85">
        <v>172122.15287117768</v>
      </c>
      <c r="C45" s="85">
        <v>103946.87028999999</v>
      </c>
      <c r="D45" s="85">
        <v>53186.95523</v>
      </c>
      <c r="E45" s="85">
        <v>25411.293229999999</v>
      </c>
      <c r="F45" s="85">
        <v>48304.074520000009</v>
      </c>
      <c r="G45" s="85">
        <v>41945.880630000007</v>
      </c>
      <c r="H45" s="85">
        <v>38413.107889999999</v>
      </c>
      <c r="I45" s="85">
        <v>46432.227699999989</v>
      </c>
      <c r="J45" s="85">
        <v>47704.219939999995</v>
      </c>
      <c r="K45" s="85">
        <v>48865.605019999995</v>
      </c>
    </row>
    <row r="46" spans="1:11" ht="6" customHeight="1" x14ac:dyDescent="0.25"/>
    <row r="47" spans="1:11" ht="15.75" thickBot="1" x14ac:dyDescent="0.3">
      <c r="A47" s="29" t="s">
        <v>265</v>
      </c>
      <c r="B47" s="85">
        <v>-13609.161340000137</v>
      </c>
      <c r="C47" s="85">
        <v>-17026.516369314078</v>
      </c>
      <c r="D47" s="85">
        <v>-21902.417810313753</v>
      </c>
      <c r="E47" s="85">
        <v>-26528.66286394999</v>
      </c>
      <c r="F47" s="85">
        <v>-34675.969353949797</v>
      </c>
      <c r="G47" s="85">
        <v>-37921.24620395001</v>
      </c>
      <c r="H47" s="85">
        <v>-41779.969112708226</v>
      </c>
      <c r="I47" s="85">
        <v>-45670.145142708432</v>
      </c>
      <c r="J47" s="85">
        <v>-48411.153872708375</v>
      </c>
      <c r="K47" s="85">
        <v>-50907.483442708006</v>
      </c>
    </row>
    <row r="48" spans="1:11" ht="6" customHeight="1" x14ac:dyDescent="0.25"/>
    <row r="49" spans="1:11" ht="15.75" thickBot="1" x14ac:dyDescent="0.3">
      <c r="A49" s="29" t="s">
        <v>266</v>
      </c>
      <c r="B49" s="85">
        <v>0</v>
      </c>
      <c r="C49" s="85">
        <v>0</v>
      </c>
      <c r="D49" s="85">
        <v>0</v>
      </c>
      <c r="E49" s="85">
        <v>0</v>
      </c>
      <c r="F49" s="85">
        <v>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</row>
    <row r="51" spans="1:11" ht="42" customHeight="1" x14ac:dyDescent="0.25">
      <c r="A51" s="30" t="s">
        <v>267</v>
      </c>
      <c r="B51" s="83">
        <v>16510.63207</v>
      </c>
      <c r="C51" s="83">
        <v>18175.291990000002</v>
      </c>
      <c r="D51" s="83">
        <v>21896.745199999998</v>
      </c>
      <c r="E51" s="83">
        <v>24858.569519999997</v>
      </c>
      <c r="F51" s="83">
        <v>29323.432049999996</v>
      </c>
      <c r="G51" s="83">
        <v>31371.302599999995</v>
      </c>
      <c r="H51" s="83">
        <v>35096.038010000004</v>
      </c>
      <c r="I51" s="83">
        <v>39120.901239999999</v>
      </c>
      <c r="J51" s="83">
        <v>42355.190729999988</v>
      </c>
      <c r="K51" s="83">
        <v>45001.866580000002</v>
      </c>
    </row>
    <row r="52" spans="1:11" x14ac:dyDescent="0.25">
      <c r="B52" s="87"/>
      <c r="C52" s="87"/>
      <c r="D52" s="87"/>
      <c r="E52" s="87"/>
      <c r="F52" s="87"/>
      <c r="G52" s="87"/>
      <c r="H52" s="87"/>
      <c r="I52" s="87"/>
      <c r="J52" s="87"/>
      <c r="K52" s="87"/>
    </row>
  </sheetData>
  <pageMargins left="0.70866141732283505" right="0.70866141732283505" top="0.74803149606299202" bottom="0.74803149606299202" header="0.31496062992126" footer="0.31496062992126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_defntemp_</vt:lpstr>
      <vt:lpstr>{&amp;Rpt.Selection_Code}</vt:lpstr>
      <vt:lpstr>Whole of Council</vt:lpstr>
      <vt:lpstr>1.1</vt:lpstr>
      <vt:lpstr>2.1</vt:lpstr>
      <vt:lpstr>2.2</vt:lpstr>
      <vt:lpstr>2.3</vt:lpstr>
      <vt:lpstr>2.4</vt:lpstr>
      <vt:lpstr>2.5</vt:lpstr>
      <vt:lpstr>2.6</vt:lpstr>
      <vt:lpstr>3.1</vt:lpstr>
      <vt:lpstr>4.1</vt:lpstr>
      <vt:lpstr>5.1</vt:lpstr>
      <vt:lpstr>5.2</vt:lpstr>
      <vt:lpstr>5.3</vt:lpstr>
      <vt:lpstr>6.1</vt:lpstr>
      <vt:lpstr>6.2</vt:lpstr>
      <vt:lpstr>7.1</vt:lpstr>
      <vt:lpstr>7.2</vt:lpstr>
      <vt:lpstr>10.1</vt:lpstr>
      <vt:lpstr>_defntemp_!Print_Area</vt:lpstr>
      <vt:lpstr>'{&amp;Rpt.Selection_Code}'!Print_Area</vt:lpstr>
      <vt:lpstr>'1.1'!Print_Area</vt:lpstr>
      <vt:lpstr>'10.1'!Print_Area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'3.1'!Print_Area</vt:lpstr>
      <vt:lpstr>'4.1'!Print_Area</vt:lpstr>
      <vt:lpstr>'5.1'!Print_Area</vt:lpstr>
      <vt:lpstr>'5.2'!Print_Area</vt:lpstr>
      <vt:lpstr>'5.3'!Print_Area</vt:lpstr>
      <vt:lpstr>'6.1'!Print_Area</vt:lpstr>
      <vt:lpstr>'6.2'!Print_Area</vt:lpstr>
      <vt:lpstr>'7.1'!Print_Area</vt:lpstr>
      <vt:lpstr>'7.2'!Print_Area</vt:lpstr>
      <vt:lpstr>'Whole of Council'!Print_Area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Harpur</dc:creator>
  <cp:keywords/>
  <dc:description/>
  <cp:lastModifiedBy>Rebecca Harpur</cp:lastModifiedBy>
  <cp:revision/>
  <dcterms:created xsi:type="dcterms:W3CDTF">2024-03-06T00:45:36Z</dcterms:created>
  <dcterms:modified xsi:type="dcterms:W3CDTF">2024-03-25T20:36:09Z</dcterms:modified>
  <cp:category/>
  <cp:contentStatus/>
</cp:coreProperties>
</file>